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736" windowHeight="8412" activeTab="0"/>
  </bookViews>
  <sheets>
    <sheet name="訂單" sheetId="1" r:id="rId1"/>
  </sheets>
  <definedNames>
    <definedName name="_xlnm.Print_Area" localSheetId="0">'訂單'!$B$1:$J$41</definedName>
  </definedNames>
  <calcPr fullCalcOnLoad="1"/>
</workbook>
</file>

<file path=xl/sharedStrings.xml><?xml version="1.0" encoding="utf-8"?>
<sst xmlns="http://schemas.openxmlformats.org/spreadsheetml/2006/main" count="78" uniqueCount="57">
  <si>
    <t>海洋藍</t>
  </si>
  <si>
    <t>櫻花粉</t>
  </si>
  <si>
    <t>微笑橘</t>
  </si>
  <si>
    <t>電子郵件：</t>
  </si>
  <si>
    <t>希望到貨日期：</t>
  </si>
  <si>
    <t>付款方式：</t>
  </si>
  <si>
    <t>1.貨到付款(不需另收手續費)</t>
  </si>
  <si>
    <t>(請填代號)</t>
  </si>
  <si>
    <t>收件人電話：</t>
  </si>
  <si>
    <t>收件人姓名：</t>
  </si>
  <si>
    <t>郵遞區號：</t>
  </si>
  <si>
    <t>型號</t>
  </si>
  <si>
    <t>尊爵黑</t>
  </si>
  <si>
    <t>星鑽灰</t>
  </si>
  <si>
    <t>9909-29</t>
  </si>
  <si>
    <t>9909-27</t>
  </si>
  <si>
    <t>9909-24</t>
  </si>
  <si>
    <t>路易斯皮件有限公司</t>
  </si>
  <si>
    <t>專案活動訂購單</t>
  </si>
  <si>
    <t>※轉帳或匯款者，回傳訂購單時請一併附上轉帳/匯款單！</t>
  </si>
  <si>
    <t>收件人手機：</t>
  </si>
  <si>
    <r>
      <t>專案負責人:</t>
    </r>
    <r>
      <rPr>
        <u val="single"/>
        <sz val="12"/>
        <rFont val="微軟正黑體"/>
        <family val="2"/>
      </rPr>
      <t xml:space="preserve"> </t>
    </r>
  </si>
  <si>
    <r>
      <t>2.ATM轉帳</t>
    </r>
    <r>
      <rPr>
        <b/>
        <sz val="12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</si>
  <si>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>專案價</t>
  </si>
  <si>
    <t>程勝楠</t>
  </si>
  <si>
    <r>
      <t>9909（霧面）</t>
    </r>
    <r>
      <rPr>
        <sz val="12"/>
        <rFont val="微軟正黑體"/>
        <family val="2"/>
      </rPr>
      <t xml:space="preserve">                      </t>
    </r>
  </si>
  <si>
    <r>
      <rPr>
        <b/>
        <sz val="12"/>
        <color indexed="10"/>
        <rFont val="微軟正黑體"/>
        <family val="2"/>
      </rPr>
      <t>※本訂單請勿私自轉貼於網路上或私自轉售新品，違者本公司將依法追究其責任，並立即停止該公司所有優惠方案！</t>
    </r>
    <r>
      <rPr>
        <b/>
        <sz val="12"/>
        <rFont val="微軟正黑體"/>
        <family val="2"/>
      </rPr>
      <t xml:space="preserve">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路易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</t>
    </r>
    <r>
      <rPr>
        <b/>
        <sz val="10"/>
        <rFont val="微軟正黑體"/>
        <family val="2"/>
      </rPr>
      <t xml:space="preserve">                                     </t>
    </r>
  </si>
  <si>
    <t xml:space="preserve">            </t>
  </si>
  <si>
    <t>(行名：新光銀行永安分行103 帳號:0949-10-001736-0 戶名:路易斯皮件有限公司)</t>
  </si>
  <si>
    <t>9918-29</t>
  </si>
  <si>
    <t>9918-27</t>
  </si>
  <si>
    <t>9918-24</t>
  </si>
  <si>
    <t>電            話：</t>
  </si>
  <si>
    <t>姓              名：</t>
  </si>
  <si>
    <t>手              機：</t>
  </si>
  <si>
    <t>地        址：</t>
  </si>
  <si>
    <t>總         價：</t>
  </si>
  <si>
    <t>(請填寫轉出銀行＆帳號末5碼，範例:12345-台灣銀行)</t>
  </si>
  <si>
    <t>公            司：</t>
  </si>
  <si>
    <t>鑽石黑</t>
  </si>
  <si>
    <t>鈦金銀</t>
  </si>
  <si>
    <t>極光藍</t>
  </si>
  <si>
    <t>蘋果綠</t>
  </si>
  <si>
    <t>魅力咖啡</t>
  </si>
  <si>
    <t>玫瑰粉紫</t>
  </si>
  <si>
    <t>寶石藍</t>
  </si>
  <si>
    <r>
      <t>商品資訊請上:http://www.btlewis.com.tw</t>
    </r>
    <r>
      <rPr>
        <b/>
        <sz val="13"/>
        <color indexed="10"/>
        <rFont val="微軟正黑體"/>
        <family val="2"/>
      </rPr>
      <t xml:space="preserve">   如有疑問請洽詢: 04-24612112  或  0938-852183 </t>
    </r>
  </si>
  <si>
    <t>型號</t>
  </si>
  <si>
    <t>專案價</t>
  </si>
  <si>
    <t>N9918-18</t>
  </si>
  <si>
    <t>8816-18</t>
  </si>
  <si>
    <r>
      <t xml:space="preserve">                                                                         QR code 9918（亮面）        </t>
    </r>
    <r>
      <rPr>
        <sz val="12"/>
        <rFont val="微軟正黑體"/>
        <family val="2"/>
      </rPr>
      <t>※附不織布防塵套</t>
    </r>
  </si>
  <si>
    <r>
      <rPr>
        <sz val="12"/>
        <rFont val="微軟正黑體"/>
        <family val="2"/>
      </rPr>
      <t xml:space="preserve">                  8816-18吋&lt;雙防爆拉鍊&gt;登機箱（亮面）           </t>
    </r>
    <r>
      <rPr>
        <sz val="14"/>
        <rFont val="微軟正黑體"/>
        <family val="2"/>
      </rPr>
      <t xml:space="preserve">  </t>
    </r>
  </si>
  <si>
    <r>
      <rPr>
        <sz val="12"/>
        <rFont val="微軟正黑體"/>
        <family val="2"/>
      </rPr>
      <t xml:space="preserve">                  N9918-18吋&lt;</t>
    </r>
    <r>
      <rPr>
        <b/>
        <sz val="12"/>
        <rFont val="微軟正黑體"/>
        <family val="2"/>
      </rPr>
      <t>鋁框</t>
    </r>
    <r>
      <rPr>
        <sz val="12"/>
        <rFont val="微軟正黑體"/>
        <family val="2"/>
      </rPr>
      <t xml:space="preserve">&gt;登機箱（亮面）           </t>
    </r>
    <r>
      <rPr>
        <sz val="14"/>
        <rFont val="微軟正黑體"/>
        <family val="2"/>
      </rPr>
      <t xml:space="preserve">  </t>
    </r>
  </si>
  <si>
    <t>缺貨</t>
  </si>
  <si>
    <r>
      <t>注意事項：</t>
    </r>
    <r>
      <rPr>
        <sz val="12"/>
        <rFont val="微軟正黑體"/>
        <family val="2"/>
      </rPr>
      <t xml:space="preserve">
專案特惠活動，感謝協助推廣</t>
    </r>
    <r>
      <rPr>
        <b/>
        <sz val="12"/>
        <rFont val="微軟正黑體"/>
        <family val="2"/>
      </rPr>
      <t>(本專案活動限該公司員工享有，親友欲購，煩請員工代訂)</t>
    </r>
    <r>
      <rPr>
        <sz val="12"/>
        <rFont val="微軟正黑體"/>
        <family val="2"/>
      </rPr>
      <t xml:space="preserve">。   
</t>
    </r>
    <r>
      <rPr>
        <sz val="12"/>
        <color indexed="10"/>
        <rFont val="微軟正黑體"/>
        <family val="2"/>
      </rPr>
      <t>專案活動期間:107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12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15</t>
    </r>
    <r>
      <rPr>
        <b/>
        <sz val="12"/>
        <color indexed="10"/>
        <rFont val="微軟正黑體"/>
        <family val="2"/>
      </rPr>
      <t>日起~</t>
    </r>
    <r>
      <rPr>
        <b/>
        <sz val="12"/>
        <color indexed="10"/>
        <rFont val="微軟正黑體"/>
        <family val="2"/>
      </rPr>
      <t>108</t>
    </r>
    <r>
      <rPr>
        <b/>
        <sz val="12"/>
        <color indexed="10"/>
        <rFont val="微軟正黑體"/>
        <family val="2"/>
      </rPr>
      <t>年</t>
    </r>
    <r>
      <rPr>
        <b/>
        <sz val="12"/>
        <color indexed="10"/>
        <rFont val="微軟正黑體"/>
        <family val="2"/>
      </rPr>
      <t>01</t>
    </r>
    <r>
      <rPr>
        <b/>
        <sz val="12"/>
        <color indexed="10"/>
        <rFont val="微軟正黑體"/>
        <family val="2"/>
      </rPr>
      <t>月</t>
    </r>
    <r>
      <rPr>
        <b/>
        <sz val="12"/>
        <color indexed="10"/>
        <rFont val="微軟正黑體"/>
        <family val="2"/>
      </rPr>
      <t>15</t>
    </r>
    <r>
      <rPr>
        <b/>
        <sz val="12"/>
        <color indexed="10"/>
        <rFont val="微軟正黑體"/>
        <family val="2"/>
      </rPr>
      <t>日止</t>
    </r>
    <r>
      <rPr>
        <sz val="12"/>
        <color indexed="10"/>
        <rFont val="微軟正黑體"/>
        <family val="2"/>
      </rPr>
      <t xml:space="preserve"> </t>
    </r>
    <r>
      <rPr>
        <sz val="12"/>
        <rFont val="微軟正黑體"/>
        <family val="2"/>
      </rPr>
      <t xml:space="preserve">                                                                                                                                                         請利用專案訂單訂購，</t>
    </r>
    <r>
      <rPr>
        <b/>
        <sz val="12"/>
        <rFont val="微軟正黑體"/>
        <family val="2"/>
      </rPr>
      <t>到貨日為每週二~週六白天時段(恕無法指定到貨時段)</t>
    </r>
    <r>
      <rPr>
        <sz val="12"/>
        <rFont val="微軟正黑體"/>
        <family val="2"/>
      </rPr>
      <t xml:space="preserve">。            
</t>
    </r>
    <r>
      <rPr>
        <b/>
        <sz val="12"/>
        <color indexed="10"/>
        <rFont val="微軟正黑體"/>
        <family val="2"/>
      </rPr>
      <t>訂單請寄至→btlewis@btlewis.com.tw</t>
    </r>
    <r>
      <rPr>
        <b/>
        <sz val="12"/>
        <color indexed="10"/>
        <rFont val="微軟正黑體"/>
        <family val="2"/>
      </rPr>
      <t xml:space="preserve"> 或 傳真 04-24612272</t>
    </r>
    <r>
      <rPr>
        <b/>
        <sz val="12"/>
        <color indexed="10"/>
        <rFont val="微軟正黑體"/>
        <family val="2"/>
      </rPr>
      <t xml:space="preserve"> </t>
    </r>
    <r>
      <rPr>
        <b/>
        <sz val="10"/>
        <color indexed="10"/>
        <rFont val="微軟正黑體"/>
        <family val="2"/>
      </rPr>
      <t>（請務必附上貴公司相關識別證件，如：員工證）</t>
    </r>
    <r>
      <rPr>
        <b/>
        <sz val="10"/>
        <rFont val="微軟正黑體"/>
        <family val="2"/>
      </rPr>
      <t xml:space="preserve"> </t>
    </r>
    <r>
      <rPr>
        <sz val="10"/>
        <rFont val="微軟正黑體"/>
        <family val="2"/>
      </rPr>
      <t xml:space="preserve">                                                                                             　　　　　　　</t>
    </r>
    <r>
      <rPr>
        <sz val="12"/>
        <rFont val="微軟正黑體"/>
        <family val="2"/>
      </rPr>
      <t xml:space="preserve">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下單後1～2個工作天回覆，如有現貨，約3～7個工作天到件(如遇國定假日將順延到件)。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</si>
  <si>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國立高雄師範大學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</si>
</sst>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&gt;99999999]0000\-000\-000;000\-000\-000"/>
    <numFmt numFmtId="189" formatCode="[&lt;=99999999]####\-####;\(0#\)\ ####\-####"/>
    <numFmt numFmtId="190" formatCode="[&lt;=99999999]####\-####;0#####\-####"/>
    <numFmt numFmtId="191" formatCode="0#####\-####"/>
    <numFmt numFmtId="192" formatCode="&quot;$&quot;#,##0"/>
  </numFmts>
  <fonts count="6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b/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name val="微軟正黑體"/>
      <family val="2"/>
    </font>
    <font>
      <u val="single"/>
      <sz val="12"/>
      <name val="微軟正黑體"/>
      <family val="2"/>
    </font>
    <font>
      <b/>
      <sz val="12"/>
      <color indexed="10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10"/>
      <name val="微軟正黑體"/>
      <family val="2"/>
    </font>
    <font>
      <sz val="14"/>
      <name val="微軟正黑體"/>
      <family val="2"/>
    </font>
    <font>
      <sz val="10"/>
      <name val="微軟正黑體"/>
      <family val="2"/>
    </font>
    <font>
      <sz val="11"/>
      <name val="微軟正黑體"/>
      <family val="2"/>
    </font>
    <font>
      <b/>
      <sz val="16"/>
      <name val="微軟正黑體"/>
      <family val="2"/>
    </font>
    <font>
      <sz val="12"/>
      <color indexed="10"/>
      <name val="微軟正黑體"/>
      <family val="2"/>
    </font>
    <font>
      <sz val="12"/>
      <color indexed="12"/>
      <name val="新細明體"/>
      <family val="1"/>
    </font>
    <font>
      <b/>
      <sz val="13"/>
      <color indexed="10"/>
      <name val="微軟正黑體"/>
      <family val="2"/>
    </font>
    <font>
      <b/>
      <sz val="10"/>
      <color indexed="10"/>
      <name val="微軟正黑體"/>
      <family val="2"/>
    </font>
    <font>
      <b/>
      <sz val="20"/>
      <name val="華康隸書體W5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9"/>
      <name val="標楷體"/>
      <family val="4"/>
    </font>
    <font>
      <sz val="12"/>
      <color indexed="10"/>
      <name val="華康隸書體W5"/>
      <family val="4"/>
    </font>
    <font>
      <b/>
      <sz val="12"/>
      <color indexed="10"/>
      <name val="華康隸書體W5"/>
      <family val="4"/>
    </font>
    <font>
      <b/>
      <sz val="12"/>
      <color indexed="9"/>
      <name val="微軟正黑體"/>
      <family val="2"/>
    </font>
    <font>
      <b/>
      <u val="single"/>
      <sz val="13"/>
      <color indexed="10"/>
      <name val="微軟正黑體"/>
      <family val="2"/>
    </font>
    <font>
      <b/>
      <i/>
      <sz val="12"/>
      <color indexed="8"/>
      <name val="Broadway"/>
      <family val="5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0" tint="-0.04997999966144562"/>
      <name val="標楷體"/>
      <family val="4"/>
    </font>
    <font>
      <sz val="12"/>
      <color rgb="FFFF0000"/>
      <name val="微軟正黑體"/>
      <family val="2"/>
    </font>
    <font>
      <sz val="12"/>
      <color rgb="FFFF0000"/>
      <name val="華康隸書體W5"/>
      <family val="4"/>
    </font>
    <font>
      <b/>
      <sz val="12"/>
      <color rgb="FFFF0000"/>
      <name val="華康隸書體W5"/>
      <family val="4"/>
    </font>
    <font>
      <b/>
      <u val="single"/>
      <sz val="13"/>
      <color rgb="FFFF0000"/>
      <name val="微軟正黑體"/>
      <family val="2"/>
    </font>
    <font>
      <b/>
      <sz val="12"/>
      <color theme="0"/>
      <name val="微軟正黑體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50" fillId="0" borderId="1" applyNumberFormat="0" applyFill="0" applyAlignment="0" applyProtection="0"/>
    <xf numFmtId="0" fontId="51" fillId="15" borderId="0" applyNumberFormat="0" applyBorder="0" applyAlignment="0" applyProtection="0"/>
    <xf numFmtId="9" fontId="0" fillId="0" borderId="0" applyFont="0" applyFill="0" applyBorder="0" applyAlignment="0" applyProtection="0"/>
    <xf numFmtId="0" fontId="5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16" borderId="4" applyNumberFormat="0" applyFon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55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6" fillId="22" borderId="2" applyNumberFormat="0" applyAlignment="0" applyProtection="0"/>
    <xf numFmtId="0" fontId="57" fillId="2" borderId="8" applyNumberFormat="0" applyAlignment="0" applyProtection="0"/>
    <xf numFmtId="0" fontId="58" fillId="23" borderId="9" applyNumberFormat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2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185" fontId="12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/>
    </xf>
    <xf numFmtId="49" fontId="12" fillId="0" borderId="0" xfId="45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12" fillId="25" borderId="14" xfId="0" applyFont="1" applyFill="1" applyBorder="1" applyAlignment="1">
      <alignment horizontal="left"/>
    </xf>
    <xf numFmtId="0" fontId="12" fillId="25" borderId="15" xfId="0" applyFont="1" applyFill="1" applyBorder="1" applyAlignment="1">
      <alignment horizontal="right"/>
    </xf>
    <xf numFmtId="0" fontId="15" fillId="25" borderId="10" xfId="0" applyFont="1" applyFill="1" applyBorder="1" applyAlignment="1">
      <alignment horizontal="center" vertical="center"/>
    </xf>
    <xf numFmtId="0" fontId="15" fillId="25" borderId="12" xfId="0" applyFont="1" applyFill="1" applyBorder="1" applyAlignment="1">
      <alignment horizontal="center" vertical="center"/>
    </xf>
    <xf numFmtId="0" fontId="12" fillId="25" borderId="15" xfId="0" applyFont="1" applyFill="1" applyBorder="1" applyAlignment="1">
      <alignment horizontal="left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62" fillId="0" borderId="19" xfId="0" applyFont="1" applyBorder="1" applyAlignment="1" applyProtection="1">
      <alignment horizontal="center" vertical="center" wrapText="1"/>
      <protection locked="0"/>
    </xf>
    <xf numFmtId="0" fontId="62" fillId="0" borderId="21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62" fillId="0" borderId="2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4" fillId="0" borderId="21" xfId="0" applyFont="1" applyBorder="1" applyAlignment="1" applyProtection="1">
      <alignment horizontal="center" vertical="center" wrapText="1"/>
      <protection locked="0"/>
    </xf>
    <xf numFmtId="0" fontId="18" fillId="21" borderId="27" xfId="0" applyFont="1" applyFill="1" applyBorder="1" applyAlignment="1">
      <alignment horizontal="center"/>
    </xf>
    <xf numFmtId="0" fontId="18" fillId="21" borderId="28" xfId="0" applyFont="1" applyFill="1" applyBorder="1" applyAlignment="1">
      <alignment horizontal="center"/>
    </xf>
    <xf numFmtId="0" fontId="18" fillId="21" borderId="29" xfId="0" applyFont="1" applyFill="1" applyBorder="1" applyAlignment="1">
      <alignment horizontal="center"/>
    </xf>
    <xf numFmtId="0" fontId="16" fillId="25" borderId="15" xfId="0" applyFont="1" applyFill="1" applyBorder="1" applyAlignment="1">
      <alignment horizontal="center"/>
    </xf>
    <xf numFmtId="0" fontId="16" fillId="25" borderId="30" xfId="0" applyFont="1" applyFill="1" applyBorder="1" applyAlignment="1">
      <alignment horizontal="center"/>
    </xf>
    <xf numFmtId="188" fontId="15" fillId="0" borderId="31" xfId="0" applyNumberFormat="1" applyFont="1" applyBorder="1" applyAlignment="1" applyProtection="1">
      <alignment horizontal="center"/>
      <protection locked="0"/>
    </xf>
    <xf numFmtId="188" fontId="15" fillId="0" borderId="32" xfId="0" applyNumberFormat="1" applyFont="1" applyBorder="1" applyAlignment="1" applyProtection="1">
      <alignment horizontal="center"/>
      <protection locked="0"/>
    </xf>
    <xf numFmtId="186" fontId="15" fillId="0" borderId="33" xfId="0" applyNumberFormat="1" applyFont="1" applyBorder="1" applyAlignment="1" applyProtection="1">
      <alignment horizontal="center"/>
      <protection locked="0"/>
    </xf>
    <xf numFmtId="49" fontId="15" fillId="0" borderId="31" xfId="45" applyNumberFormat="1" applyFont="1" applyBorder="1" applyAlignment="1" applyProtection="1">
      <alignment horizontal="left"/>
      <protection locked="0"/>
    </xf>
    <xf numFmtId="49" fontId="15" fillId="0" borderId="33" xfId="45" applyNumberFormat="1" applyFont="1" applyBorder="1" applyAlignment="1" applyProtection="1">
      <alignment horizontal="left"/>
      <protection locked="0"/>
    </xf>
    <xf numFmtId="191" fontId="15" fillId="0" borderId="34" xfId="0" applyNumberFormat="1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/>
    </xf>
    <xf numFmtId="191" fontId="15" fillId="0" borderId="33" xfId="0" applyNumberFormat="1" applyFont="1" applyBorder="1" applyAlignment="1" applyProtection="1">
      <alignment horizontal="left"/>
      <protection locked="0"/>
    </xf>
    <xf numFmtId="0" fontId="19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19" fillId="0" borderId="40" xfId="0" applyFont="1" applyFill="1" applyBorder="1" applyAlignment="1">
      <alignment horizontal="center" wrapText="1"/>
    </xf>
    <xf numFmtId="0" fontId="65" fillId="0" borderId="10" xfId="45" applyFont="1" applyBorder="1" applyAlignment="1" applyProtection="1">
      <alignment horizontal="left" vertical="center" wrapText="1"/>
      <protection/>
    </xf>
    <xf numFmtId="0" fontId="65" fillId="0" borderId="0" xfId="45" applyFont="1" applyBorder="1" applyAlignment="1" applyProtection="1">
      <alignment horizontal="left" vertical="center" wrapText="1"/>
      <protection/>
    </xf>
    <xf numFmtId="0" fontId="65" fillId="0" borderId="11" xfId="45" applyFont="1" applyBorder="1" applyAlignment="1" applyProtection="1">
      <alignment horizontal="left" vertical="center" wrapText="1"/>
      <protection/>
    </xf>
    <xf numFmtId="188" fontId="15" fillId="0" borderId="34" xfId="0" applyNumberFormat="1" applyFont="1" applyFill="1" applyBorder="1" applyAlignment="1">
      <alignment horizontal="center" vertical="center"/>
    </xf>
    <xf numFmtId="188" fontId="15" fillId="0" borderId="41" xfId="0" applyNumberFormat="1" applyFont="1" applyFill="1" applyBorder="1" applyAlignment="1">
      <alignment horizontal="center" vertical="center"/>
    </xf>
    <xf numFmtId="49" fontId="15" fillId="0" borderId="42" xfId="45" applyNumberFormat="1" applyFont="1" applyBorder="1" applyAlignment="1" applyProtection="1">
      <alignment horizontal="center"/>
      <protection locked="0"/>
    </xf>
    <xf numFmtId="0" fontId="16" fillId="0" borderId="43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5" fillId="25" borderId="14" xfId="0" applyFont="1" applyFill="1" applyBorder="1" applyAlignment="1">
      <alignment horizontal="left" vertical="center" wrapText="1"/>
    </xf>
    <xf numFmtId="0" fontId="15" fillId="25" borderId="15" xfId="0" applyFont="1" applyFill="1" applyBorder="1" applyAlignment="1">
      <alignment horizontal="left" vertical="center" wrapText="1"/>
    </xf>
    <xf numFmtId="0" fontId="15" fillId="25" borderId="3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shrinkToFit="1"/>
    </xf>
    <xf numFmtId="0" fontId="19" fillId="0" borderId="11" xfId="0" applyFont="1" applyBorder="1" applyAlignment="1">
      <alignment horizontal="left" vertical="top" shrinkToFit="1"/>
    </xf>
    <xf numFmtId="0" fontId="62" fillId="0" borderId="31" xfId="0" applyFont="1" applyBorder="1" applyAlignment="1">
      <alignment horizontal="center" wrapText="1"/>
    </xf>
    <xf numFmtId="192" fontId="14" fillId="0" borderId="42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66" fillId="26" borderId="46" xfId="0" applyFont="1" applyFill="1" applyBorder="1" applyAlignment="1">
      <alignment horizontal="center"/>
    </xf>
    <xf numFmtId="0" fontId="66" fillId="26" borderId="47" xfId="0" applyFont="1" applyFill="1" applyBorder="1" applyAlignment="1">
      <alignment horizontal="center"/>
    </xf>
    <xf numFmtId="0" fontId="66" fillId="26" borderId="48" xfId="0" applyFont="1" applyFill="1" applyBorder="1" applyAlignment="1">
      <alignment horizontal="center"/>
    </xf>
    <xf numFmtId="0" fontId="66" fillId="26" borderId="10" xfId="0" applyFont="1" applyFill="1" applyBorder="1" applyAlignment="1">
      <alignment horizontal="center"/>
    </xf>
    <xf numFmtId="0" fontId="66" fillId="26" borderId="0" xfId="0" applyFont="1" applyFill="1" applyBorder="1" applyAlignment="1">
      <alignment horizontal="center"/>
    </xf>
    <xf numFmtId="0" fontId="66" fillId="26" borderId="11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51" xfId="0" applyNumberFormat="1" applyFont="1" applyBorder="1" applyAlignment="1" applyProtection="1">
      <alignment horizontal="center"/>
      <protection locked="0"/>
    </xf>
    <xf numFmtId="49" fontId="23" fillId="0" borderId="34" xfId="45" applyNumberFormat="1" applyFont="1" applyBorder="1" applyAlignment="1" applyProtection="1">
      <alignment horizontal="center"/>
      <protection locked="0"/>
    </xf>
    <xf numFmtId="187" fontId="62" fillId="0" borderId="33" xfId="0" applyNumberFormat="1" applyFont="1" applyBorder="1" applyAlignment="1">
      <alignment horizontal="center"/>
    </xf>
    <xf numFmtId="0" fontId="16" fillId="0" borderId="49" xfId="0" applyFont="1" applyBorder="1" applyAlignment="1">
      <alignment vertical="center"/>
    </xf>
    <xf numFmtId="185" fontId="62" fillId="0" borderId="42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20</xdr:row>
      <xdr:rowOff>1419225</xdr:rowOff>
    </xdr:from>
    <xdr:to>
      <xdr:col>4</xdr:col>
      <xdr:colOff>171450</xdr:colOff>
      <xdr:row>23</xdr:row>
      <xdr:rowOff>95250</xdr:rowOff>
    </xdr:to>
    <xdr:sp>
      <xdr:nvSpPr>
        <xdr:cNvPr id="1" name="爆炸: 十四角 4"/>
        <xdr:cNvSpPr>
          <a:spLocks/>
        </xdr:cNvSpPr>
      </xdr:nvSpPr>
      <xdr:spPr>
        <a:xfrm>
          <a:off x="2924175" y="7886700"/>
          <a:ext cx="1114425" cy="485775"/>
        </a:xfrm>
        <a:prstGeom prst="irregularSeal2">
          <a:avLst/>
        </a:prstGeom>
        <a:solidFill>
          <a:srgbClr val="EEEEEE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NEW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tlewis.com.tw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SheetLayoutView="100" workbookViewId="0" topLeftCell="A1">
      <selection activeCell="C4" sqref="C4:E4"/>
    </sheetView>
  </sheetViews>
  <sheetFormatPr defaultColWidth="9.00390625" defaultRowHeight="16.5"/>
  <cols>
    <col min="1" max="1" width="8.00390625" style="1" customWidth="1"/>
    <col min="2" max="2" width="16.625" style="0" customWidth="1"/>
    <col min="3" max="3" width="15.625" style="0" customWidth="1"/>
    <col min="4" max="4" width="10.50390625" style="0" customWidth="1"/>
    <col min="5" max="6" width="10.625" style="0" customWidth="1"/>
    <col min="7" max="10" width="10.50390625" style="0" customWidth="1"/>
  </cols>
  <sheetData>
    <row r="1" spans="2:10" ht="15.75">
      <c r="B1" s="84" t="s">
        <v>17</v>
      </c>
      <c r="C1" s="85"/>
      <c r="D1" s="85"/>
      <c r="E1" s="85"/>
      <c r="F1" s="85"/>
      <c r="G1" s="85"/>
      <c r="H1" s="85"/>
      <c r="I1" s="85"/>
      <c r="J1" s="86"/>
    </row>
    <row r="2" spans="2:10" ht="15.75">
      <c r="B2" s="87" t="s">
        <v>18</v>
      </c>
      <c r="C2" s="88"/>
      <c r="D2" s="88"/>
      <c r="E2" s="88"/>
      <c r="F2" s="88"/>
      <c r="G2" s="88"/>
      <c r="H2" s="88"/>
      <c r="I2" s="88"/>
      <c r="J2" s="89"/>
    </row>
    <row r="3" spans="2:10" ht="18" thickBot="1">
      <c r="B3" s="22"/>
      <c r="C3" s="26"/>
      <c r="D3" s="26"/>
      <c r="E3" s="26"/>
      <c r="F3" s="26"/>
      <c r="G3" s="23" t="s">
        <v>21</v>
      </c>
      <c r="H3" s="50" t="s">
        <v>24</v>
      </c>
      <c r="I3" s="50"/>
      <c r="J3" s="51"/>
    </row>
    <row r="4" spans="2:10" ht="30" customHeight="1">
      <c r="B4" s="24" t="s">
        <v>38</v>
      </c>
      <c r="C4" s="92" t="s">
        <v>56</v>
      </c>
      <c r="D4" s="92"/>
      <c r="E4" s="92"/>
      <c r="F4" s="90" t="s">
        <v>33</v>
      </c>
      <c r="G4" s="90"/>
      <c r="H4" s="93"/>
      <c r="I4" s="93"/>
      <c r="J4" s="94"/>
    </row>
    <row r="5" spans="2:10" ht="30" customHeight="1">
      <c r="B5" s="24" t="s">
        <v>32</v>
      </c>
      <c r="C5" s="39"/>
      <c r="D5" s="39"/>
      <c r="E5" s="39"/>
      <c r="F5" s="58" t="s">
        <v>34</v>
      </c>
      <c r="G5" s="58"/>
      <c r="H5" s="40"/>
      <c r="I5" s="40"/>
      <c r="J5" s="41"/>
    </row>
    <row r="6" spans="2:10" ht="4.5" customHeight="1" thickBot="1">
      <c r="B6" s="25"/>
      <c r="C6" s="57"/>
      <c r="D6" s="57"/>
      <c r="E6" s="57"/>
      <c r="F6" s="91"/>
      <c r="G6" s="91"/>
      <c r="H6" s="69"/>
      <c r="I6" s="69"/>
      <c r="J6" s="70"/>
    </row>
    <row r="7" spans="2:10" ht="30" customHeight="1" thickTop="1">
      <c r="B7" s="24" t="s">
        <v>9</v>
      </c>
      <c r="C7" s="71"/>
      <c r="D7" s="71"/>
      <c r="E7" s="18"/>
      <c r="F7" s="13"/>
      <c r="G7" s="13"/>
      <c r="H7" s="13"/>
      <c r="I7" s="10"/>
      <c r="J7" s="12"/>
    </row>
    <row r="8" spans="2:10" ht="30" customHeight="1">
      <c r="B8" s="24" t="s">
        <v>8</v>
      </c>
      <c r="C8" s="59"/>
      <c r="D8" s="59"/>
      <c r="E8" s="10"/>
      <c r="F8" s="58" t="s">
        <v>20</v>
      </c>
      <c r="G8" s="58"/>
      <c r="H8" s="52"/>
      <c r="I8" s="52"/>
      <c r="J8" s="53"/>
    </row>
    <row r="9" spans="2:10" ht="30" customHeight="1">
      <c r="B9" s="24" t="s">
        <v>10</v>
      </c>
      <c r="C9" s="54"/>
      <c r="D9" s="54"/>
      <c r="E9" s="10"/>
      <c r="F9" s="10"/>
      <c r="G9" s="14"/>
      <c r="H9" s="14"/>
      <c r="I9" s="10"/>
      <c r="J9" s="12"/>
    </row>
    <row r="10" spans="2:10" ht="30" customHeight="1">
      <c r="B10" s="24" t="s">
        <v>35</v>
      </c>
      <c r="C10" s="55"/>
      <c r="D10" s="55"/>
      <c r="E10" s="55"/>
      <c r="F10" s="55"/>
      <c r="G10" s="55"/>
      <c r="H10" s="55"/>
      <c r="I10" s="55"/>
      <c r="J10" s="12"/>
    </row>
    <row r="11" spans="2:10" ht="30" customHeight="1">
      <c r="B11" s="24" t="s">
        <v>3</v>
      </c>
      <c r="C11" s="56" t="s">
        <v>27</v>
      </c>
      <c r="D11" s="56"/>
      <c r="E11" s="56"/>
      <c r="F11" s="56"/>
      <c r="G11" s="56"/>
      <c r="H11" s="56"/>
      <c r="I11" s="56"/>
      <c r="J11" s="12"/>
    </row>
    <row r="12" spans="2:10" ht="5.25" customHeight="1" thickBot="1">
      <c r="B12" s="25"/>
      <c r="C12" s="95"/>
      <c r="D12" s="95"/>
      <c r="E12" s="95"/>
      <c r="F12" s="95"/>
      <c r="G12" s="95"/>
      <c r="H12" s="95"/>
      <c r="I12" s="95"/>
      <c r="J12" s="17"/>
    </row>
    <row r="13" spans="2:10" ht="27.75" customHeight="1" thickTop="1">
      <c r="B13" s="19" t="s">
        <v>36</v>
      </c>
      <c r="C13" s="81">
        <f>SUM(A25:A41)</f>
        <v>0</v>
      </c>
      <c r="D13" s="81"/>
      <c r="E13" s="10"/>
      <c r="F13" s="83" t="s">
        <v>4</v>
      </c>
      <c r="G13" s="83"/>
      <c r="H13" s="98"/>
      <c r="I13" s="98"/>
      <c r="J13" s="12"/>
    </row>
    <row r="14" spans="2:10" ht="27.75" customHeight="1">
      <c r="B14" s="19" t="s">
        <v>5</v>
      </c>
      <c r="C14" s="96"/>
      <c r="D14" s="96"/>
      <c r="E14" s="10" t="s">
        <v>7</v>
      </c>
      <c r="F14" s="10"/>
      <c r="G14" s="10"/>
      <c r="H14" s="15"/>
      <c r="I14" s="15"/>
      <c r="J14" s="12"/>
    </row>
    <row r="15" spans="2:10" ht="15.75">
      <c r="B15" s="11"/>
      <c r="C15" s="82" t="s">
        <v>6</v>
      </c>
      <c r="D15" s="82"/>
      <c r="E15" s="82"/>
      <c r="F15" s="10"/>
      <c r="G15" s="82"/>
      <c r="H15" s="82"/>
      <c r="I15" s="82"/>
      <c r="J15" s="12"/>
    </row>
    <row r="16" spans="2:10" ht="15.75">
      <c r="B16" s="11"/>
      <c r="C16" s="20" t="s">
        <v>22</v>
      </c>
      <c r="D16" s="80"/>
      <c r="E16" s="80"/>
      <c r="F16" s="80"/>
      <c r="G16" s="78" t="s">
        <v>37</v>
      </c>
      <c r="H16" s="78"/>
      <c r="I16" s="78"/>
      <c r="J16" s="79"/>
    </row>
    <row r="17" spans="2:10" ht="15" customHeight="1">
      <c r="B17" s="11"/>
      <c r="C17" s="82" t="s">
        <v>28</v>
      </c>
      <c r="D17" s="82"/>
      <c r="E17" s="82"/>
      <c r="F17" s="82"/>
      <c r="G17" s="82"/>
      <c r="H17" s="82"/>
      <c r="I17" s="82"/>
      <c r="J17" s="12"/>
    </row>
    <row r="18" spans="2:10" ht="18" thickBot="1">
      <c r="B18" s="16"/>
      <c r="C18" s="97" t="s">
        <v>19</v>
      </c>
      <c r="D18" s="97"/>
      <c r="E18" s="97"/>
      <c r="F18" s="97"/>
      <c r="G18" s="97"/>
      <c r="H18" s="97"/>
      <c r="I18" s="97"/>
      <c r="J18" s="17"/>
    </row>
    <row r="19" spans="1:10" s="8" customFormat="1" ht="102" customHeight="1" thickTop="1">
      <c r="A19" s="7"/>
      <c r="B19" s="72" t="s">
        <v>55</v>
      </c>
      <c r="C19" s="73"/>
      <c r="D19" s="73"/>
      <c r="E19" s="73"/>
      <c r="F19" s="73"/>
      <c r="G19" s="73"/>
      <c r="H19" s="73"/>
      <c r="I19" s="73"/>
      <c r="J19" s="74"/>
    </row>
    <row r="20" spans="1:10" s="8" customFormat="1" ht="18" customHeight="1">
      <c r="A20" s="7"/>
      <c r="B20" s="66" t="s">
        <v>46</v>
      </c>
      <c r="C20" s="67"/>
      <c r="D20" s="67"/>
      <c r="E20" s="67"/>
      <c r="F20" s="67"/>
      <c r="G20" s="67"/>
      <c r="H20" s="67"/>
      <c r="I20" s="67"/>
      <c r="J20" s="68"/>
    </row>
    <row r="21" spans="1:10" s="8" customFormat="1" ht="120" customHeight="1" thickBot="1">
      <c r="A21" s="7"/>
      <c r="B21" s="75" t="s">
        <v>26</v>
      </c>
      <c r="C21" s="76"/>
      <c r="D21" s="76"/>
      <c r="E21" s="76"/>
      <c r="F21" s="76"/>
      <c r="G21" s="76"/>
      <c r="H21" s="76"/>
      <c r="I21" s="76"/>
      <c r="J21" s="77"/>
    </row>
    <row r="22" ht="4.5" customHeight="1" thickBot="1"/>
    <row r="23" spans="1:10" ht="18" customHeight="1" thickBot="1">
      <c r="A23" s="9"/>
      <c r="B23" s="47" t="s">
        <v>51</v>
      </c>
      <c r="C23" s="48"/>
      <c r="D23" s="48"/>
      <c r="E23" s="48"/>
      <c r="F23" s="48"/>
      <c r="G23" s="48"/>
      <c r="H23" s="48"/>
      <c r="I23" s="48"/>
      <c r="J23" s="49"/>
    </row>
    <row r="24" spans="1:10" ht="18.75" customHeight="1" thickTop="1">
      <c r="A24" s="9"/>
      <c r="B24" s="27" t="s">
        <v>11</v>
      </c>
      <c r="C24" s="28" t="s">
        <v>23</v>
      </c>
      <c r="D24" s="43" t="s">
        <v>39</v>
      </c>
      <c r="E24" s="44" t="s">
        <v>40</v>
      </c>
      <c r="F24" s="29" t="s">
        <v>41</v>
      </c>
      <c r="G24" s="29" t="s">
        <v>42</v>
      </c>
      <c r="H24" s="29" t="s">
        <v>43</v>
      </c>
      <c r="I24" s="29" t="s">
        <v>44</v>
      </c>
      <c r="J24" s="34" t="s">
        <v>45</v>
      </c>
    </row>
    <row r="25" spans="1:10" s="2" customFormat="1" ht="18.75" customHeight="1">
      <c r="A25" s="21">
        <f>C25*(SUM(D25:J25))</f>
        <v>0</v>
      </c>
      <c r="B25" s="30" t="s">
        <v>29</v>
      </c>
      <c r="C25" s="31">
        <v>3700</v>
      </c>
      <c r="D25" s="35"/>
      <c r="E25" s="35"/>
      <c r="F25" s="35"/>
      <c r="G25" s="35"/>
      <c r="H25" s="35"/>
      <c r="I25" s="35"/>
      <c r="J25" s="38"/>
    </row>
    <row r="26" spans="1:10" s="2" customFormat="1" ht="18.75" customHeight="1" thickBot="1">
      <c r="A26" s="21">
        <f>C26*(SUM(D26:J26))</f>
        <v>0</v>
      </c>
      <c r="B26" s="30" t="s">
        <v>30</v>
      </c>
      <c r="C26" s="31">
        <v>3470</v>
      </c>
      <c r="D26" s="35"/>
      <c r="E26" s="35"/>
      <c r="F26" s="35"/>
      <c r="G26" s="36"/>
      <c r="H26" s="36"/>
      <c r="I26" s="35"/>
      <c r="J26" s="38"/>
    </row>
    <row r="27" spans="1:10" s="2" customFormat="1" ht="18.75" customHeight="1" thickBot="1">
      <c r="A27" s="21">
        <f>C27*(SUM(D27:J27))</f>
        <v>0</v>
      </c>
      <c r="B27" s="32" t="s">
        <v>31</v>
      </c>
      <c r="C27" s="33">
        <v>3080</v>
      </c>
      <c r="D27" s="36"/>
      <c r="E27" s="45"/>
      <c r="F27" s="45"/>
      <c r="G27" s="46" t="s">
        <v>54</v>
      </c>
      <c r="H27" s="45"/>
      <c r="I27" s="45"/>
      <c r="J27" s="46" t="s">
        <v>54</v>
      </c>
    </row>
    <row r="28" spans="1:9" s="2" customFormat="1" ht="3.75" customHeight="1" thickBot="1">
      <c r="A28" s="21"/>
      <c r="B28" s="3"/>
      <c r="C28" s="3"/>
      <c r="D28" s="4"/>
      <c r="E28" s="4"/>
      <c r="F28" s="5"/>
      <c r="G28" s="5"/>
      <c r="H28" s="4"/>
      <c r="I28" s="6"/>
    </row>
    <row r="29" spans="1:10" ht="18" customHeight="1" thickBot="1">
      <c r="A29" s="21"/>
      <c r="B29" s="47" t="s">
        <v>25</v>
      </c>
      <c r="C29" s="48"/>
      <c r="D29" s="48"/>
      <c r="E29" s="48"/>
      <c r="F29" s="48"/>
      <c r="G29" s="48"/>
      <c r="H29" s="48"/>
      <c r="I29" s="48"/>
      <c r="J29" s="49"/>
    </row>
    <row r="30" spans="1:10" ht="18.75" customHeight="1" thickTop="1">
      <c r="A30" s="21"/>
      <c r="B30" s="27" t="s">
        <v>11</v>
      </c>
      <c r="C30" s="28" t="s">
        <v>23</v>
      </c>
      <c r="D30" s="29" t="s">
        <v>12</v>
      </c>
      <c r="E30" s="29" t="s">
        <v>13</v>
      </c>
      <c r="F30" s="29" t="s">
        <v>0</v>
      </c>
      <c r="G30" s="29" t="s">
        <v>1</v>
      </c>
      <c r="H30" s="29" t="s">
        <v>2</v>
      </c>
      <c r="I30" s="60"/>
      <c r="J30" s="61"/>
    </row>
    <row r="31" spans="1:10" ht="18.75" customHeight="1" thickBot="1">
      <c r="A31" s="21">
        <f>C31*(SUM(D31:H31))</f>
        <v>0</v>
      </c>
      <c r="B31" s="30" t="s">
        <v>14</v>
      </c>
      <c r="C31" s="31">
        <v>3470</v>
      </c>
      <c r="D31" s="35"/>
      <c r="E31" s="35"/>
      <c r="F31" s="35"/>
      <c r="G31" s="36"/>
      <c r="H31" s="35"/>
      <c r="I31" s="62"/>
      <c r="J31" s="63"/>
    </row>
    <row r="32" spans="1:10" ht="18.75" customHeight="1" thickBot="1">
      <c r="A32" s="21">
        <f>C32*(SUM(D32:H32))</f>
        <v>0</v>
      </c>
      <c r="B32" s="30" t="s">
        <v>15</v>
      </c>
      <c r="C32" s="31">
        <v>3200</v>
      </c>
      <c r="D32" s="35"/>
      <c r="E32" s="35"/>
      <c r="F32" s="35"/>
      <c r="G32" s="36"/>
      <c r="H32" s="35"/>
      <c r="I32" s="62"/>
      <c r="J32" s="63"/>
    </row>
    <row r="33" spans="1:10" ht="18.75" customHeight="1" thickBot="1">
      <c r="A33" s="21">
        <f>C33*(SUM(D33:H33))</f>
        <v>0</v>
      </c>
      <c r="B33" s="32" t="s">
        <v>16</v>
      </c>
      <c r="C33" s="33">
        <v>2920</v>
      </c>
      <c r="D33" s="36"/>
      <c r="E33" s="36"/>
      <c r="F33" s="46" t="s">
        <v>54</v>
      </c>
      <c r="G33" s="46" t="s">
        <v>54</v>
      </c>
      <c r="H33" s="36"/>
      <c r="I33" s="64"/>
      <c r="J33" s="65"/>
    </row>
    <row r="34" spans="1:9" s="2" customFormat="1" ht="3.75" customHeight="1" thickBot="1">
      <c r="A34" s="21"/>
      <c r="B34" s="3"/>
      <c r="C34" s="3"/>
      <c r="D34" s="4"/>
      <c r="E34" s="4"/>
      <c r="F34" s="5"/>
      <c r="G34" s="5"/>
      <c r="H34" s="4"/>
      <c r="I34" s="6"/>
    </row>
    <row r="35" spans="1:10" ht="18" customHeight="1" thickBot="1">
      <c r="A35" s="21"/>
      <c r="B35" s="47" t="s">
        <v>53</v>
      </c>
      <c r="C35" s="48"/>
      <c r="D35" s="48"/>
      <c r="E35" s="48"/>
      <c r="F35" s="48"/>
      <c r="G35" s="48"/>
      <c r="H35" s="48"/>
      <c r="I35" s="48"/>
      <c r="J35" s="49"/>
    </row>
    <row r="36" spans="1:10" ht="18.75" customHeight="1" thickTop="1">
      <c r="A36" s="21"/>
      <c r="B36" s="27" t="s">
        <v>11</v>
      </c>
      <c r="C36" s="28" t="s">
        <v>23</v>
      </c>
      <c r="D36" s="43" t="s">
        <v>39</v>
      </c>
      <c r="E36" s="44" t="s">
        <v>40</v>
      </c>
      <c r="F36" s="29" t="s">
        <v>41</v>
      </c>
      <c r="G36" s="29" t="s">
        <v>42</v>
      </c>
      <c r="H36" s="29" t="s">
        <v>43</v>
      </c>
      <c r="I36" s="29" t="s">
        <v>44</v>
      </c>
      <c r="J36" s="34" t="s">
        <v>45</v>
      </c>
    </row>
    <row r="37" spans="1:10" ht="18.75" customHeight="1" thickBot="1">
      <c r="A37" s="21">
        <f>C37*(SUM(D37:J37))</f>
        <v>0</v>
      </c>
      <c r="B37" s="32" t="s">
        <v>49</v>
      </c>
      <c r="C37" s="33">
        <v>2300</v>
      </c>
      <c r="D37" s="36"/>
      <c r="E37" s="36"/>
      <c r="F37" s="36"/>
      <c r="G37" s="36"/>
      <c r="H37" s="36"/>
      <c r="I37" s="42"/>
      <c r="J37" s="37"/>
    </row>
    <row r="38" spans="1:9" s="2" customFormat="1" ht="3.75" customHeight="1" thickBot="1">
      <c r="A38" s="21"/>
      <c r="B38" s="3"/>
      <c r="C38" s="3"/>
      <c r="D38" s="4"/>
      <c r="E38" s="4"/>
      <c r="F38" s="5"/>
      <c r="G38" s="5"/>
      <c r="H38" s="4"/>
      <c r="I38" s="6"/>
    </row>
    <row r="39" spans="1:10" ht="18" customHeight="1" thickBot="1">
      <c r="A39" s="21"/>
      <c r="B39" s="47" t="s">
        <v>52</v>
      </c>
      <c r="C39" s="48"/>
      <c r="D39" s="48"/>
      <c r="E39" s="48"/>
      <c r="F39" s="48"/>
      <c r="G39" s="48"/>
      <c r="H39" s="48"/>
      <c r="I39" s="48"/>
      <c r="J39" s="49"/>
    </row>
    <row r="40" spans="1:10" ht="18.75" customHeight="1" thickTop="1">
      <c r="A40" s="21"/>
      <c r="B40" s="27" t="s">
        <v>47</v>
      </c>
      <c r="C40" s="28" t="s">
        <v>48</v>
      </c>
      <c r="D40" s="43" t="s">
        <v>39</v>
      </c>
      <c r="E40" s="44" t="s">
        <v>40</v>
      </c>
      <c r="F40" s="29" t="s">
        <v>41</v>
      </c>
      <c r="G40" s="29" t="s">
        <v>42</v>
      </c>
      <c r="H40" s="29" t="s">
        <v>43</v>
      </c>
      <c r="I40" s="29" t="s">
        <v>44</v>
      </c>
      <c r="J40" s="34" t="s">
        <v>45</v>
      </c>
    </row>
    <row r="41" spans="1:10" ht="18.75" customHeight="1" thickBot="1">
      <c r="A41" s="21">
        <f>C41*(SUM(D41:J41))</f>
        <v>0</v>
      </c>
      <c r="B41" s="32" t="s">
        <v>50</v>
      </c>
      <c r="C41" s="33">
        <v>1980</v>
      </c>
      <c r="D41" s="36"/>
      <c r="E41" s="36"/>
      <c r="F41" s="36"/>
      <c r="G41" s="36"/>
      <c r="H41" s="36"/>
      <c r="I41" s="42"/>
      <c r="J41" s="37"/>
    </row>
  </sheetData>
  <sheetProtection/>
  <mergeCells count="36">
    <mergeCell ref="B35:J35"/>
    <mergeCell ref="H4:J4"/>
    <mergeCell ref="F5:G5"/>
    <mergeCell ref="C12:I12"/>
    <mergeCell ref="B29:J29"/>
    <mergeCell ref="C14:D14"/>
    <mergeCell ref="C18:I18"/>
    <mergeCell ref="G15:I15"/>
    <mergeCell ref="H13:I13"/>
    <mergeCell ref="B23:J23"/>
    <mergeCell ref="C17:I17"/>
    <mergeCell ref="B1:J1"/>
    <mergeCell ref="B2:J2"/>
    <mergeCell ref="F4:G4"/>
    <mergeCell ref="F6:G6"/>
    <mergeCell ref="C4:E4"/>
    <mergeCell ref="B20:J20"/>
    <mergeCell ref="H6:J6"/>
    <mergeCell ref="C7:D7"/>
    <mergeCell ref="B19:J19"/>
    <mergeCell ref="B21:J21"/>
    <mergeCell ref="G16:J16"/>
    <mergeCell ref="D16:F16"/>
    <mergeCell ref="C13:D13"/>
    <mergeCell ref="C15:E15"/>
    <mergeCell ref="F13:G13"/>
    <mergeCell ref="B39:J39"/>
    <mergeCell ref="H3:J3"/>
    <mergeCell ref="H8:J8"/>
    <mergeCell ref="C9:D9"/>
    <mergeCell ref="C10:I10"/>
    <mergeCell ref="C11:I11"/>
    <mergeCell ref="C6:E6"/>
    <mergeCell ref="F8:G8"/>
    <mergeCell ref="C8:D8"/>
    <mergeCell ref="I30:J33"/>
  </mergeCells>
  <hyperlinks>
    <hyperlink ref="B20:E20" r:id="rId1" display="商品資訊請上:http://www.btlewis.com.tw   "/>
  </hyperlinks>
  <printOptions horizontalCentered="1" verticalCentered="1"/>
  <pageMargins left="0.3937007874015748" right="0.3937007874015748" top="0.3937007874015748" bottom="0.1968503937007874" header="0.1968503937007874" footer="0.07874015748031496"/>
  <pageSetup horizontalDpi="600" verticalDpi="600" orientation="portrait" paperSize="9" scale="85" r:id="rId4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2018-12-10T01:47:56Z</cp:lastPrinted>
  <dcterms:created xsi:type="dcterms:W3CDTF">2009-10-28T01:17:41Z</dcterms:created>
  <dcterms:modified xsi:type="dcterms:W3CDTF">2018-12-10T01:54:29Z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