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wen\Desktop\"/>
    </mc:Choice>
  </mc:AlternateContent>
  <bookViews>
    <workbookView xWindow="0" yWindow="0" windowWidth="23040" windowHeight="9156"/>
  </bookViews>
  <sheets>
    <sheet name="團訂資料" sheetId="1" r:id="rId1"/>
    <sheet name="團訂名單" sheetId="3" r:id="rId2"/>
    <sheet name="Sheet4" sheetId="4" r:id="rId3"/>
  </sheets>
  <calcPr calcId="162913"/>
</workbook>
</file>

<file path=xl/calcChain.xml><?xml version="1.0" encoding="utf-8"?>
<calcChain xmlns="http://schemas.openxmlformats.org/spreadsheetml/2006/main">
  <c r="F12" i="1" l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Q2" i="3"/>
  <c r="R2" i="3" s="1"/>
  <c r="O52" i="3"/>
  <c r="Q51" i="3"/>
  <c r="R51" i="3" s="1"/>
  <c r="S51" i="3" s="1"/>
  <c r="Q50" i="3"/>
  <c r="R50" i="3" s="1"/>
  <c r="S50" i="3" s="1"/>
  <c r="Q49" i="3"/>
  <c r="R49" i="3" s="1"/>
  <c r="Q48" i="3"/>
  <c r="R48" i="3" s="1"/>
  <c r="S48" i="3" s="1"/>
  <c r="Q47" i="3"/>
  <c r="R47" i="3" s="1"/>
  <c r="S47" i="3" s="1"/>
  <c r="Q46" i="3"/>
  <c r="R46" i="3" s="1"/>
  <c r="S46" i="3" s="1"/>
  <c r="Q45" i="3"/>
  <c r="R45" i="3" s="1"/>
  <c r="Q44" i="3"/>
  <c r="R44" i="3" s="1"/>
  <c r="S44" i="3" s="1"/>
  <c r="Q43" i="3"/>
  <c r="R43" i="3" s="1"/>
  <c r="S43" i="3" s="1"/>
  <c r="Q42" i="3"/>
  <c r="R42" i="3" s="1"/>
  <c r="S42" i="3" s="1"/>
  <c r="Q41" i="3"/>
  <c r="R41" i="3" s="1"/>
  <c r="Q40" i="3"/>
  <c r="R40" i="3" s="1"/>
  <c r="S40" i="3" s="1"/>
  <c r="Q39" i="3"/>
  <c r="Q38" i="3"/>
  <c r="R38" i="3" s="1"/>
  <c r="S38" i="3" s="1"/>
  <c r="Q37" i="3"/>
  <c r="R37" i="3" s="1"/>
  <c r="Q36" i="3"/>
  <c r="R36" i="3" s="1"/>
  <c r="S36" i="3" s="1"/>
  <c r="Q35" i="3"/>
  <c r="R35" i="3" s="1"/>
  <c r="S35" i="3" s="1"/>
  <c r="Q34" i="3"/>
  <c r="R34" i="3" s="1"/>
  <c r="S34" i="3" s="1"/>
  <c r="Q33" i="3"/>
  <c r="R33" i="3" s="1"/>
  <c r="Q32" i="3"/>
  <c r="R32" i="3" s="1"/>
  <c r="S32" i="3" s="1"/>
  <c r="Q31" i="3"/>
  <c r="Q30" i="3"/>
  <c r="R30" i="3" s="1"/>
  <c r="S30" i="3" s="1"/>
  <c r="Q29" i="3"/>
  <c r="R29" i="3" s="1"/>
  <c r="Q28" i="3"/>
  <c r="R28" i="3" s="1"/>
  <c r="S28" i="3" s="1"/>
  <c r="Q27" i="3"/>
  <c r="R27" i="3" s="1"/>
  <c r="S27" i="3" s="1"/>
  <c r="Q26" i="3"/>
  <c r="R26" i="3" s="1"/>
  <c r="S26" i="3" s="1"/>
  <c r="Q25" i="3"/>
  <c r="R25" i="3" s="1"/>
  <c r="Q24" i="3"/>
  <c r="R24" i="3" s="1"/>
  <c r="S24" i="3" s="1"/>
  <c r="Q23" i="3"/>
  <c r="R23" i="3" s="1"/>
  <c r="S23" i="3" s="1"/>
  <c r="Q22" i="3"/>
  <c r="R22" i="3" s="1"/>
  <c r="S22" i="3" s="1"/>
  <c r="Q21" i="3"/>
  <c r="R21" i="3" s="1"/>
  <c r="Q20" i="3"/>
  <c r="R20" i="3" s="1"/>
  <c r="S20" i="3" s="1"/>
  <c r="Q19" i="3"/>
  <c r="Q18" i="3"/>
  <c r="R18" i="3" s="1"/>
  <c r="S18" i="3" s="1"/>
  <c r="Q17" i="3"/>
  <c r="Q16" i="3"/>
  <c r="R16" i="3" s="1"/>
  <c r="S16" i="3" s="1"/>
  <c r="Q15" i="3"/>
  <c r="R15" i="3" s="1"/>
  <c r="S15" i="3" s="1"/>
  <c r="Q14" i="3"/>
  <c r="R14" i="3" s="1"/>
  <c r="S14" i="3" s="1"/>
  <c r="Q13" i="3"/>
  <c r="Q12" i="3"/>
  <c r="R12" i="3" s="1"/>
  <c r="S12" i="3" s="1"/>
  <c r="Q11" i="3"/>
  <c r="R11" i="3" s="1"/>
  <c r="Q10" i="3"/>
  <c r="R10" i="3" s="1"/>
  <c r="S10" i="3" s="1"/>
  <c r="Q9" i="3"/>
  <c r="R9" i="3" s="1"/>
  <c r="Q8" i="3"/>
  <c r="R8" i="3" s="1"/>
  <c r="S8" i="3" s="1"/>
  <c r="Q7" i="3"/>
  <c r="R7" i="3" s="1"/>
  <c r="S7" i="3" s="1"/>
  <c r="Q6" i="3"/>
  <c r="R6" i="3" s="1"/>
  <c r="S6" i="3" s="1"/>
  <c r="Q5" i="3"/>
  <c r="R5" i="3" s="1"/>
  <c r="Q4" i="3"/>
  <c r="R4" i="3" s="1"/>
  <c r="S4" i="3" s="1"/>
  <c r="Q3" i="3"/>
  <c r="P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G52" i="3"/>
  <c r="H52" i="3"/>
  <c r="I52" i="3"/>
  <c r="J52" i="3"/>
  <c r="K52" i="3"/>
  <c r="L52" i="3"/>
  <c r="M52" i="3"/>
  <c r="N52" i="3"/>
  <c r="F52" i="3"/>
  <c r="F22" i="1" l="1"/>
  <c r="G22" i="1"/>
  <c r="S21" i="3"/>
  <c r="S49" i="3"/>
  <c r="S45" i="3"/>
  <c r="S41" i="3"/>
  <c r="R39" i="3"/>
  <c r="S39" i="3" s="1"/>
  <c r="S37" i="3"/>
  <c r="S33" i="3"/>
  <c r="R31" i="3"/>
  <c r="S31" i="3" s="1"/>
  <c r="S29" i="3"/>
  <c r="S25" i="3"/>
  <c r="R19" i="3"/>
  <c r="S19" i="3" s="1"/>
  <c r="R17" i="3"/>
  <c r="S17" i="3" s="1"/>
  <c r="R13" i="3"/>
  <c r="S13" i="3" s="1"/>
  <c r="S11" i="3"/>
  <c r="S9" i="3"/>
  <c r="S5" i="3"/>
  <c r="R3" i="3"/>
  <c r="S3" i="3" s="1"/>
  <c r="S2" i="3"/>
  <c r="P52" i="3"/>
  <c r="Q52" i="3"/>
  <c r="R52" i="3" l="1"/>
  <c r="S52" i="3"/>
</calcChain>
</file>

<file path=xl/sharedStrings.xml><?xml version="1.0" encoding="utf-8"?>
<sst xmlns="http://schemas.openxmlformats.org/spreadsheetml/2006/main" count="45" uniqueCount="42">
  <si>
    <t>班級</t>
    <phoneticPr fontId="1" type="noConversion"/>
  </si>
  <si>
    <t>科系</t>
    <phoneticPr fontId="1" type="noConversion"/>
  </si>
  <si>
    <t>訂購人</t>
    <phoneticPr fontId="1" type="noConversion"/>
  </si>
  <si>
    <t>姓名</t>
    <phoneticPr fontId="1" type="noConversion"/>
  </si>
  <si>
    <t>電話</t>
    <phoneticPr fontId="1" type="noConversion"/>
  </si>
  <si>
    <t>書籍資料</t>
    <phoneticPr fontId="1" type="noConversion"/>
  </si>
  <si>
    <t>書名</t>
    <phoneticPr fontId="1" type="noConversion"/>
  </si>
  <si>
    <t>ISBN</t>
    <phoneticPr fontId="1" type="noConversion"/>
  </si>
  <si>
    <t>授課老師</t>
    <phoneticPr fontId="1" type="noConversion"/>
  </si>
  <si>
    <t>團訂代表</t>
    <phoneticPr fontId="1" type="noConversion"/>
  </si>
  <si>
    <t>付款方式</t>
    <phoneticPr fontId="1" type="noConversion"/>
  </si>
  <si>
    <t>取貨方式</t>
    <phoneticPr fontId="1" type="noConversion"/>
  </si>
  <si>
    <t>數量</t>
    <phoneticPr fontId="1" type="noConversion"/>
  </si>
  <si>
    <t>報價金額</t>
    <phoneticPr fontId="1" type="noConversion"/>
  </si>
  <si>
    <t>小計</t>
    <phoneticPr fontId="1" type="noConversion"/>
  </si>
  <si>
    <t>總計</t>
    <phoneticPr fontId="1" type="noConversion"/>
  </si>
  <si>
    <t>書籍1
數量</t>
    <phoneticPr fontId="1" type="noConversion"/>
  </si>
  <si>
    <t>書籍2
數量</t>
    <phoneticPr fontId="1" type="noConversion"/>
  </si>
  <si>
    <t>書籍3
數量</t>
  </si>
  <si>
    <t>書籍4
數量</t>
  </si>
  <si>
    <t>書籍5
數量</t>
  </si>
  <si>
    <t>書籍6
數量</t>
  </si>
  <si>
    <t>書籍7
數量</t>
  </si>
  <si>
    <t>書籍8
數量</t>
  </si>
  <si>
    <t>書籍9
數量</t>
  </si>
  <si>
    <t>書籍10
數量</t>
  </si>
  <si>
    <t>黑貓宅配
請填寫寄送地址</t>
    <phoneticPr fontId="1" type="noConversion"/>
  </si>
  <si>
    <t>門市付款</t>
    <phoneticPr fontId="1" type="noConversion"/>
  </si>
  <si>
    <t>ATM匯款</t>
    <phoneticPr fontId="1" type="noConversion"/>
  </si>
  <si>
    <t>門市取貨</t>
    <phoneticPr fontId="1" type="noConversion"/>
  </si>
  <si>
    <t>黑貓宅配</t>
    <phoneticPr fontId="1" type="noConversion"/>
  </si>
  <si>
    <t>總計數量</t>
    <phoneticPr fontId="1" type="noConversion"/>
  </si>
  <si>
    <t>序號</t>
    <phoneticPr fontId="1" type="noConversion"/>
  </si>
  <si>
    <t>數量小計</t>
    <phoneticPr fontId="1" type="noConversion"/>
  </si>
  <si>
    <t>請填寫 藍底色資料</t>
    <phoneticPr fontId="1" type="noConversion"/>
  </si>
  <si>
    <t>其餘欄位自代公式</t>
    <phoneticPr fontId="1" type="noConversion"/>
  </si>
  <si>
    <t>書局報價</t>
    <phoneticPr fontId="1" type="noConversion"/>
  </si>
  <si>
    <t>應付款項</t>
    <phoneticPr fontId="1" type="noConversion"/>
  </si>
  <si>
    <t>書籍金額</t>
    <phoneticPr fontId="1" type="noConversion"/>
  </si>
  <si>
    <t>運費100                                                                                                                                                                                                                                                                書籍金額                                                                                                                                                                                                                                                                未達2000</t>
    <phoneticPr fontId="1" type="noConversion"/>
  </si>
  <si>
    <t>E-mail信箱</t>
    <phoneticPr fontId="1" type="noConversion"/>
  </si>
  <si>
    <t>付款方式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</si>
</sst>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ajor"/>
    </font>
    <font>
      <sz val="12"/>
      <color theme="1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2"/>
  <sheetViews>
    <sheetView tabSelected="1" workbookViewId="0">
      <selection activeCell="D26" sqref="D26"/>
    </sheetView>
  </sheetViews>
  <sheetFormatPr defaultRowHeight="16.2" x14ac:dyDescent="0.3"/>
  <cols>
    <col min="1" max="1" width="13" bestFit="1" customWidth="1"/>
    <col min="2" max="3" width="24.6640625" customWidth="1"/>
    <col min="4" max="5" width="29.44140625" customWidth="1"/>
    <col min="16" max="16" width="31.6640625" bestFit="1" customWidth="1"/>
  </cols>
  <sheetData>
    <row r="1" spans="1:7" x14ac:dyDescent="0.3">
      <c r="A1" s="4"/>
      <c r="B1" s="7" t="s">
        <v>34</v>
      </c>
      <c r="C1" t="s">
        <v>35</v>
      </c>
    </row>
    <row r="2" spans="1:7" x14ac:dyDescent="0.3">
      <c r="A2" s="4"/>
      <c r="B2" s="10" t="s">
        <v>36</v>
      </c>
    </row>
    <row r="3" spans="1:7" x14ac:dyDescent="0.3">
      <c r="A3" s="4"/>
    </row>
    <row r="4" spans="1:7" x14ac:dyDescent="0.3">
      <c r="A4" t="s">
        <v>1</v>
      </c>
      <c r="B4" s="5"/>
    </row>
    <row r="5" spans="1:7" x14ac:dyDescent="0.3">
      <c r="A5" t="s">
        <v>0</v>
      </c>
      <c r="B5" s="5"/>
    </row>
    <row r="7" spans="1:7" x14ac:dyDescent="0.3">
      <c r="A7" t="s">
        <v>9</v>
      </c>
      <c r="B7" t="s">
        <v>3</v>
      </c>
      <c r="C7" t="s">
        <v>4</v>
      </c>
      <c r="D7" t="s">
        <v>40</v>
      </c>
    </row>
    <row r="8" spans="1:7" x14ac:dyDescent="0.3">
      <c r="B8" s="5"/>
      <c r="C8" s="5"/>
      <c r="D8" s="5"/>
    </row>
    <row r="9" spans="1:7" x14ac:dyDescent="0.3">
      <c r="B9" s="5"/>
      <c r="C9" s="5"/>
      <c r="D9" s="5"/>
    </row>
    <row r="10" spans="1:7" x14ac:dyDescent="0.3">
      <c r="F10" s="10" t="s">
        <v>36</v>
      </c>
    </row>
    <row r="11" spans="1:7" x14ac:dyDescent="0.3">
      <c r="A11" s="15" t="s">
        <v>5</v>
      </c>
      <c r="B11" s="15" t="s">
        <v>8</v>
      </c>
      <c r="C11" s="15" t="s">
        <v>6</v>
      </c>
      <c r="D11" s="15" t="s">
        <v>7</v>
      </c>
      <c r="E11" s="3" t="s">
        <v>13</v>
      </c>
      <c r="F11" s="3" t="s">
        <v>12</v>
      </c>
      <c r="G11" s="3" t="s">
        <v>14</v>
      </c>
    </row>
    <row r="12" spans="1:7" x14ac:dyDescent="0.3">
      <c r="A12" s="15">
        <v>1</v>
      </c>
      <c r="B12" s="5"/>
      <c r="C12" s="6"/>
      <c r="D12" s="5"/>
      <c r="E12" s="9">
        <v>0</v>
      </c>
      <c r="F12" s="3">
        <f>團訂名單!F52</f>
        <v>0</v>
      </c>
      <c r="G12" s="3">
        <f t="shared" ref="G12:G21" si="0">F12*E12</f>
        <v>0</v>
      </c>
    </row>
    <row r="13" spans="1:7" x14ac:dyDescent="0.3">
      <c r="A13" s="15">
        <v>2</v>
      </c>
      <c r="B13" s="5"/>
      <c r="C13" s="6"/>
      <c r="D13" s="5"/>
      <c r="E13" s="9">
        <v>0</v>
      </c>
      <c r="F13" s="3">
        <f>團訂名單!G52</f>
        <v>0</v>
      </c>
      <c r="G13" s="3">
        <f t="shared" si="0"/>
        <v>0</v>
      </c>
    </row>
    <row r="14" spans="1:7" x14ac:dyDescent="0.3">
      <c r="A14" s="15">
        <v>3</v>
      </c>
      <c r="B14" s="5"/>
      <c r="C14" s="6"/>
      <c r="D14" s="5"/>
      <c r="E14" s="9">
        <v>0</v>
      </c>
      <c r="F14" s="3">
        <f>團訂名單!H52</f>
        <v>0</v>
      </c>
      <c r="G14" s="3">
        <f t="shared" si="0"/>
        <v>0</v>
      </c>
    </row>
    <row r="15" spans="1:7" x14ac:dyDescent="0.3">
      <c r="A15" s="15">
        <v>4</v>
      </c>
      <c r="B15" s="5"/>
      <c r="C15" s="6"/>
      <c r="D15" s="5"/>
      <c r="E15" s="9">
        <v>0</v>
      </c>
      <c r="F15" s="3">
        <f>團訂名單!I52</f>
        <v>0</v>
      </c>
      <c r="G15" s="3">
        <f t="shared" si="0"/>
        <v>0</v>
      </c>
    </row>
    <row r="16" spans="1:7" x14ac:dyDescent="0.3">
      <c r="A16" s="15">
        <v>5</v>
      </c>
      <c r="B16" s="5"/>
      <c r="C16" s="6"/>
      <c r="D16" s="5"/>
      <c r="E16" s="9">
        <v>0</v>
      </c>
      <c r="F16" s="3">
        <f>團訂名單!J52</f>
        <v>0</v>
      </c>
      <c r="G16" s="3">
        <f t="shared" si="0"/>
        <v>0</v>
      </c>
    </row>
    <row r="17" spans="1:7" x14ac:dyDescent="0.3">
      <c r="A17" s="15">
        <v>6</v>
      </c>
      <c r="B17" s="5"/>
      <c r="C17" s="6"/>
      <c r="D17" s="5"/>
      <c r="E17" s="9">
        <v>0</v>
      </c>
      <c r="F17" s="3">
        <f>團訂名單!K52</f>
        <v>0</v>
      </c>
      <c r="G17" s="3">
        <f t="shared" si="0"/>
        <v>0</v>
      </c>
    </row>
    <row r="18" spans="1:7" x14ac:dyDescent="0.3">
      <c r="A18" s="15">
        <v>7</v>
      </c>
      <c r="B18" s="5"/>
      <c r="C18" s="6"/>
      <c r="D18" s="5"/>
      <c r="E18" s="9">
        <v>0</v>
      </c>
      <c r="F18" s="3">
        <f>團訂名單!L52</f>
        <v>0</v>
      </c>
      <c r="G18" s="3">
        <f t="shared" si="0"/>
        <v>0</v>
      </c>
    </row>
    <row r="19" spans="1:7" x14ac:dyDescent="0.3">
      <c r="A19" s="15">
        <v>8</v>
      </c>
      <c r="B19" s="5"/>
      <c r="C19" s="6"/>
      <c r="D19" s="5"/>
      <c r="E19" s="9">
        <v>0</v>
      </c>
      <c r="F19" s="3">
        <f>團訂名單!M52</f>
        <v>0</v>
      </c>
      <c r="G19" s="3">
        <f t="shared" si="0"/>
        <v>0</v>
      </c>
    </row>
    <row r="20" spans="1:7" x14ac:dyDescent="0.3">
      <c r="A20" s="15">
        <v>9</v>
      </c>
      <c r="B20" s="5"/>
      <c r="C20" s="6"/>
      <c r="D20" s="5"/>
      <c r="E20" s="9">
        <v>0</v>
      </c>
      <c r="F20" s="3">
        <f>團訂名單!N52</f>
        <v>0</v>
      </c>
      <c r="G20" s="3">
        <f t="shared" si="0"/>
        <v>0</v>
      </c>
    </row>
    <row r="21" spans="1:7" x14ac:dyDescent="0.3">
      <c r="A21" s="15">
        <v>10</v>
      </c>
      <c r="B21" s="5"/>
      <c r="C21" s="6"/>
      <c r="D21" s="5"/>
      <c r="E21" s="9">
        <v>0</v>
      </c>
      <c r="F21" s="3">
        <f>團訂名單!O52</f>
        <v>0</v>
      </c>
      <c r="G21" s="3">
        <f t="shared" si="0"/>
        <v>0</v>
      </c>
    </row>
    <row r="22" spans="1:7" x14ac:dyDescent="0.3">
      <c r="A22" s="3"/>
      <c r="B22" s="3"/>
      <c r="C22" s="3"/>
      <c r="D22" s="3"/>
      <c r="E22" s="3" t="s">
        <v>15</v>
      </c>
      <c r="F22" s="3">
        <f>SUM(F12:F21)</f>
        <v>0</v>
      </c>
      <c r="G22" s="3">
        <f>SUM(G12:G21)</f>
        <v>0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2"/>
  <sheetViews>
    <sheetView workbookViewId="0">
      <pane ySplit="1" topLeftCell="A2" activePane="bottomLeft" state="frozen"/>
      <selection pane="bottomLeft" activeCell="T7" sqref="T7"/>
    </sheetView>
  </sheetViews>
  <sheetFormatPr defaultRowHeight="16.2" x14ac:dyDescent="0.3"/>
  <cols>
    <col min="1" max="1" width="5.44140625" customWidth="1"/>
    <col min="3" max="3" width="14.88671875" bestFit="1" customWidth="1"/>
    <col min="4" max="4" width="9.44140625" bestFit="1" customWidth="1"/>
    <col min="5" max="5" width="9" customWidth="1"/>
    <col min="6" max="15" width="6.77734375" customWidth="1"/>
    <col min="16" max="16" width="9.44140625" bestFit="1" customWidth="1"/>
    <col min="17" max="17" width="9.44140625" customWidth="1"/>
    <col min="18" max="18" width="11" customWidth="1"/>
    <col min="19" max="19" width="9.44140625" customWidth="1"/>
    <col min="20" max="20" width="31.6640625" bestFit="1" customWidth="1"/>
  </cols>
  <sheetData>
    <row r="1" spans="1:23" s="2" customFormat="1" ht="48.6" x14ac:dyDescent="0.3">
      <c r="A1" s="12" t="s">
        <v>32</v>
      </c>
      <c r="B1" s="12" t="s">
        <v>2</v>
      </c>
      <c r="C1" s="12" t="s">
        <v>4</v>
      </c>
      <c r="D1" s="13" t="s">
        <v>10</v>
      </c>
      <c r="E1" s="13" t="s">
        <v>11</v>
      </c>
      <c r="F1" s="13" t="s">
        <v>16</v>
      </c>
      <c r="G1" s="13" t="s">
        <v>17</v>
      </c>
      <c r="H1" s="13" t="s">
        <v>18</v>
      </c>
      <c r="I1" s="13" t="s">
        <v>19</v>
      </c>
      <c r="J1" s="13" t="s">
        <v>20</v>
      </c>
      <c r="K1" s="13" t="s">
        <v>21</v>
      </c>
      <c r="L1" s="13" t="s">
        <v>22</v>
      </c>
      <c r="M1" s="13" t="s">
        <v>23</v>
      </c>
      <c r="N1" s="13" t="s">
        <v>24</v>
      </c>
      <c r="O1" s="13" t="s">
        <v>25</v>
      </c>
      <c r="P1" s="13" t="s">
        <v>31</v>
      </c>
      <c r="Q1" s="13" t="s">
        <v>38</v>
      </c>
      <c r="R1" s="13" t="s">
        <v>39</v>
      </c>
      <c r="S1" s="13" t="s">
        <v>37</v>
      </c>
      <c r="T1" s="14" t="s">
        <v>26</v>
      </c>
      <c r="V1" s="2" t="s">
        <v>41</v>
      </c>
      <c r="W1" s="2" t="s">
        <v>11</v>
      </c>
    </row>
    <row r="2" spans="1:23" ht="32.4" x14ac:dyDescent="0.3">
      <c r="A2" s="3">
        <v>1</v>
      </c>
      <c r="B2" s="5"/>
      <c r="C2" s="5"/>
      <c r="D2" s="5"/>
      <c r="E2" s="5"/>
      <c r="F2" s="8"/>
      <c r="G2" s="8"/>
      <c r="H2" s="8"/>
      <c r="I2" s="8"/>
      <c r="J2" s="8"/>
      <c r="K2" s="8"/>
      <c r="L2" s="8"/>
      <c r="M2" s="8"/>
      <c r="N2" s="8"/>
      <c r="O2" s="8"/>
      <c r="P2" s="3">
        <f t="shared" ref="P2:P51" si="0">SUM(F2:O2)</f>
        <v>0</v>
      </c>
      <c r="Q2" s="3">
        <f>F2*團訂資料!E12+團訂名單!G2*團訂資料!E13+H2*團訂資料!E14+I2*團訂資料!E15+J2*團訂資料!E16+K2*團訂資料!E17+L2*團訂資料!E18+團訂名單!M2*團訂資料!E19+團訂名單!N2*團訂資料!E20+O2*團訂資料!E21</f>
        <v>0</v>
      </c>
      <c r="R2" s="3">
        <f>IF(Q2&lt;2000,100,0)</f>
        <v>100</v>
      </c>
      <c r="S2" s="11">
        <f>Q2+R2</f>
        <v>100</v>
      </c>
      <c r="T2" s="5"/>
      <c r="V2" t="s">
        <v>27</v>
      </c>
      <c r="W2" s="1" t="s">
        <v>29</v>
      </c>
    </row>
    <row r="3" spans="1:23" x14ac:dyDescent="0.3">
      <c r="A3" s="3">
        <v>2</v>
      </c>
      <c r="B3" s="5"/>
      <c r="C3" s="5"/>
      <c r="D3" s="5"/>
      <c r="E3" s="5"/>
      <c r="F3" s="8"/>
      <c r="G3" s="8"/>
      <c r="H3" s="8"/>
      <c r="I3" s="8"/>
      <c r="J3" s="8"/>
      <c r="K3" s="8"/>
      <c r="L3" s="8"/>
      <c r="M3" s="8"/>
      <c r="N3" s="8"/>
      <c r="O3" s="8"/>
      <c r="P3" s="3">
        <f t="shared" si="0"/>
        <v>0</v>
      </c>
      <c r="Q3" s="3">
        <f>F3*團訂資料!E12+團訂名單!G3*團訂資料!E13+H3*團訂資料!E14+I3*團訂資料!E15+J3*團訂資料!E16+K3*團訂資料!E17+L3*團訂資料!E18+團訂名單!M3*團訂資料!E19+團訂名單!N3*團訂資料!E20+O3*團訂資料!E21</f>
        <v>0</v>
      </c>
      <c r="R3" s="3">
        <f t="shared" ref="R3:R51" si="1">IF(Q3&lt;2000,100,0)</f>
        <v>100</v>
      </c>
      <c r="S3" s="11">
        <f t="shared" ref="S3:S51" si="2">Q3+R3</f>
        <v>100</v>
      </c>
      <c r="T3" s="5"/>
      <c r="V3" t="s">
        <v>28</v>
      </c>
      <c r="W3" t="s">
        <v>30</v>
      </c>
    </row>
    <row r="4" spans="1:23" x14ac:dyDescent="0.3">
      <c r="A4" s="3">
        <v>3</v>
      </c>
      <c r="B4" s="5"/>
      <c r="C4" s="5"/>
      <c r="D4" s="5"/>
      <c r="E4" s="5"/>
      <c r="F4" s="8"/>
      <c r="G4" s="8"/>
      <c r="H4" s="8"/>
      <c r="I4" s="8"/>
      <c r="J4" s="8"/>
      <c r="K4" s="8"/>
      <c r="L4" s="8"/>
      <c r="M4" s="8"/>
      <c r="N4" s="8"/>
      <c r="O4" s="8"/>
      <c r="P4" s="3">
        <f t="shared" si="0"/>
        <v>0</v>
      </c>
      <c r="Q4" s="3">
        <f>F4*團訂資料!E12+團訂名單!G4*團訂資料!E13+H4*團訂資料!E14+I4*團訂資料!E15+J4*團訂資料!E16+K4*團訂資料!E17+L4*團訂資料!E18+團訂名單!M4*團訂資料!E19+團訂名單!N4*團訂資料!E20+O4*團訂資料!E21</f>
        <v>0</v>
      </c>
      <c r="R4" s="3">
        <f t="shared" si="1"/>
        <v>100</v>
      </c>
      <c r="S4" s="11">
        <f t="shared" si="2"/>
        <v>100</v>
      </c>
      <c r="T4" s="5"/>
    </row>
    <row r="5" spans="1:23" x14ac:dyDescent="0.3">
      <c r="A5" s="3">
        <v>4</v>
      </c>
      <c r="B5" s="5"/>
      <c r="C5" s="5"/>
      <c r="D5" s="5"/>
      <c r="E5" s="5"/>
      <c r="F5" s="8"/>
      <c r="G5" s="8"/>
      <c r="H5" s="8"/>
      <c r="I5" s="8"/>
      <c r="J5" s="8"/>
      <c r="K5" s="8"/>
      <c r="L5" s="8"/>
      <c r="M5" s="8"/>
      <c r="N5" s="8"/>
      <c r="O5" s="8"/>
      <c r="P5" s="3">
        <f t="shared" si="0"/>
        <v>0</v>
      </c>
      <c r="Q5" s="3">
        <f>F5*團訂資料!E12+團訂名單!G5*團訂資料!E13+H5*團訂資料!E14+I5*團訂資料!E15+J5*團訂資料!E16+K5*團訂資料!E17+L5*團訂資料!E18+團訂名單!M5*團訂資料!E19+團訂名單!N5*團訂資料!E20+O5*團訂資料!E21</f>
        <v>0</v>
      </c>
      <c r="R5" s="3">
        <f t="shared" si="1"/>
        <v>100</v>
      </c>
      <c r="S5" s="11">
        <f t="shared" si="2"/>
        <v>100</v>
      </c>
      <c r="T5" s="5"/>
    </row>
    <row r="6" spans="1:23" x14ac:dyDescent="0.3">
      <c r="A6" s="3">
        <v>5</v>
      </c>
      <c r="B6" s="5"/>
      <c r="C6" s="5"/>
      <c r="D6" s="5"/>
      <c r="E6" s="5"/>
      <c r="F6" s="8"/>
      <c r="G6" s="8"/>
      <c r="H6" s="8"/>
      <c r="I6" s="8"/>
      <c r="J6" s="8"/>
      <c r="K6" s="8"/>
      <c r="L6" s="8"/>
      <c r="M6" s="8"/>
      <c r="N6" s="8"/>
      <c r="O6" s="8"/>
      <c r="P6" s="3">
        <f t="shared" si="0"/>
        <v>0</v>
      </c>
      <c r="Q6" s="3">
        <f>F6*團訂資料!E12+團訂名單!G6*團訂資料!E13+H6*團訂資料!E14+I6*團訂資料!E15+J6*團訂資料!E16+K6*團訂資料!E17+L6*團訂資料!E18+團訂名單!M6*團訂資料!E19+團訂名單!N6*團訂資料!E20+O6*團訂資料!E21</f>
        <v>0</v>
      </c>
      <c r="R6" s="3">
        <f t="shared" si="1"/>
        <v>100</v>
      </c>
      <c r="S6" s="11">
        <f t="shared" si="2"/>
        <v>100</v>
      </c>
      <c r="T6" s="5"/>
    </row>
    <row r="7" spans="1:23" x14ac:dyDescent="0.3">
      <c r="A7" s="3">
        <v>6</v>
      </c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3">
        <f t="shared" si="0"/>
        <v>0</v>
      </c>
      <c r="Q7" s="3">
        <f>F7*團訂資料!E12+團訂名單!G7*團訂資料!E13+H7*團訂資料!E14+I7*團訂資料!E15+J7*團訂資料!E16+K7*團訂資料!E17+L7*團訂資料!E18+團訂名單!M7*團訂資料!E19+團訂名單!N7*團訂資料!E20+O7*團訂資料!E21</f>
        <v>0</v>
      </c>
      <c r="R7" s="3">
        <f t="shared" si="1"/>
        <v>100</v>
      </c>
      <c r="S7" s="11">
        <f t="shared" si="2"/>
        <v>100</v>
      </c>
      <c r="T7" s="5"/>
    </row>
    <row r="8" spans="1:23" x14ac:dyDescent="0.3">
      <c r="A8" s="3">
        <v>7</v>
      </c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3">
        <f t="shared" si="0"/>
        <v>0</v>
      </c>
      <c r="Q8" s="3">
        <f>F8*團訂資料!E12+團訂名單!G8*團訂資料!E13+H8*團訂資料!E14+I8*團訂資料!E15+J8*團訂資料!E16+K8*團訂資料!E17+L8*團訂資料!E18+團訂名單!M8*團訂資料!E19+團訂名單!N8*團訂資料!E20+O8*團訂資料!E21</f>
        <v>0</v>
      </c>
      <c r="R8" s="3">
        <f t="shared" si="1"/>
        <v>100</v>
      </c>
      <c r="S8" s="11">
        <f t="shared" si="2"/>
        <v>100</v>
      </c>
      <c r="T8" s="5"/>
    </row>
    <row r="9" spans="1:23" x14ac:dyDescent="0.3">
      <c r="A9" s="3">
        <v>8</v>
      </c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3">
        <f t="shared" si="0"/>
        <v>0</v>
      </c>
      <c r="Q9" s="3">
        <f>F9*團訂資料!E12+團訂名單!G9*團訂資料!E13+H9*團訂資料!E14+I9*團訂資料!E15+J9*團訂資料!E16+K9*團訂資料!E17+L9*團訂資料!E18+團訂名單!M9*團訂資料!E19+團訂名單!N9*團訂資料!E20+O9*團訂資料!E21</f>
        <v>0</v>
      </c>
      <c r="R9" s="3">
        <f t="shared" si="1"/>
        <v>100</v>
      </c>
      <c r="S9" s="11">
        <f t="shared" si="2"/>
        <v>100</v>
      </c>
      <c r="T9" s="5"/>
    </row>
    <row r="10" spans="1:23" x14ac:dyDescent="0.3">
      <c r="A10" s="3">
        <v>9</v>
      </c>
      <c r="B10" s="5"/>
      <c r="C10" s="5"/>
      <c r="D10" s="5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3">
        <f t="shared" si="0"/>
        <v>0</v>
      </c>
      <c r="Q10" s="3">
        <f>F10*團訂資料!E12+團訂名單!G10*團訂資料!E13+H10*團訂資料!E14+I10*團訂資料!E15+J10*團訂資料!E16+K10*團訂資料!E17+L10*團訂資料!E18+團訂名單!M10*團訂資料!E19+團訂名單!N10*團訂資料!E20+O10*團訂資料!E21</f>
        <v>0</v>
      </c>
      <c r="R10" s="3">
        <f t="shared" si="1"/>
        <v>100</v>
      </c>
      <c r="S10" s="11">
        <f t="shared" si="2"/>
        <v>100</v>
      </c>
      <c r="T10" s="5"/>
    </row>
    <row r="11" spans="1:23" x14ac:dyDescent="0.3">
      <c r="A11" s="3">
        <v>10</v>
      </c>
      <c r="B11" s="5"/>
      <c r="C11" s="5"/>
      <c r="D11" s="5"/>
      <c r="E11" s="5"/>
      <c r="F11" s="8"/>
      <c r="G11" s="8"/>
      <c r="H11" s="8"/>
      <c r="I11" s="8"/>
      <c r="J11" s="8"/>
      <c r="K11" s="8"/>
      <c r="L11" s="8"/>
      <c r="M11" s="8"/>
      <c r="N11" s="8"/>
      <c r="O11" s="8"/>
      <c r="P11" s="3">
        <f t="shared" si="0"/>
        <v>0</v>
      </c>
      <c r="Q11" s="3">
        <f>F11*團訂資料!E12+團訂名單!G11*團訂資料!E13+H11*團訂資料!E14+I11*團訂資料!E15+J11*團訂資料!E16+K11*團訂資料!E17+L11*團訂資料!E18+團訂名單!M11*團訂資料!E19+團訂名單!N11*團訂資料!E20+O11*團訂資料!E21</f>
        <v>0</v>
      </c>
      <c r="R11" s="3">
        <f t="shared" si="1"/>
        <v>100</v>
      </c>
      <c r="S11" s="11">
        <f t="shared" si="2"/>
        <v>100</v>
      </c>
      <c r="T11" s="5"/>
    </row>
    <row r="12" spans="1:23" x14ac:dyDescent="0.3">
      <c r="A12" s="3">
        <v>11</v>
      </c>
      <c r="B12" s="5"/>
      <c r="C12" s="5"/>
      <c r="D12" s="5"/>
      <c r="E12" s="5"/>
      <c r="F12" s="8"/>
      <c r="G12" s="8"/>
      <c r="H12" s="8"/>
      <c r="I12" s="8"/>
      <c r="J12" s="8"/>
      <c r="K12" s="8"/>
      <c r="L12" s="8"/>
      <c r="M12" s="8"/>
      <c r="N12" s="8"/>
      <c r="O12" s="8"/>
      <c r="P12" s="3">
        <f t="shared" si="0"/>
        <v>0</v>
      </c>
      <c r="Q12" s="3">
        <f>F12*團訂資料!E12+團訂名單!G12*團訂資料!E13+H12*團訂資料!E14+I12*團訂資料!E15+J12*團訂資料!E16+K12*團訂資料!E17+L12*團訂資料!E18+團訂名單!M12*團訂資料!E19+團訂名單!N12*團訂資料!E20+O12*團訂資料!E21</f>
        <v>0</v>
      </c>
      <c r="R12" s="3">
        <f t="shared" si="1"/>
        <v>100</v>
      </c>
      <c r="S12" s="11">
        <f t="shared" si="2"/>
        <v>100</v>
      </c>
      <c r="T12" s="5"/>
    </row>
    <row r="13" spans="1:23" x14ac:dyDescent="0.3">
      <c r="A13" s="3">
        <v>12</v>
      </c>
      <c r="B13" s="5"/>
      <c r="C13" s="5"/>
      <c r="D13" s="5"/>
      <c r="E13" s="5"/>
      <c r="F13" s="8"/>
      <c r="G13" s="8"/>
      <c r="H13" s="8"/>
      <c r="I13" s="8"/>
      <c r="J13" s="8"/>
      <c r="K13" s="8"/>
      <c r="L13" s="8"/>
      <c r="M13" s="8"/>
      <c r="N13" s="8"/>
      <c r="O13" s="8"/>
      <c r="P13" s="3">
        <f t="shared" si="0"/>
        <v>0</v>
      </c>
      <c r="Q13" s="3">
        <f>F13*團訂資料!E12+團訂名單!G13*團訂資料!E13+H13*團訂資料!E14+I13*團訂資料!E15+J13*團訂資料!E16+K13*團訂資料!E17+L13*團訂資料!E18+團訂名單!M13*團訂資料!E19+團訂名單!N13*團訂資料!E20+O13*團訂資料!E21</f>
        <v>0</v>
      </c>
      <c r="R13" s="3">
        <f t="shared" si="1"/>
        <v>100</v>
      </c>
      <c r="S13" s="11">
        <f t="shared" si="2"/>
        <v>100</v>
      </c>
      <c r="T13" s="5"/>
    </row>
    <row r="14" spans="1:23" x14ac:dyDescent="0.3">
      <c r="A14" s="3">
        <v>13</v>
      </c>
      <c r="B14" s="5"/>
      <c r="C14" s="5"/>
      <c r="D14" s="5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3">
        <f t="shared" si="0"/>
        <v>0</v>
      </c>
      <c r="Q14" s="3">
        <f>F14*團訂資料!E12+團訂名單!G14*團訂資料!E13+H14*團訂資料!E14+I14*團訂資料!E15+J14*團訂資料!E16+K14*團訂資料!E17+L14*團訂資料!E18+團訂名單!M14*團訂資料!E19+團訂名單!N14*團訂資料!E20+O14*團訂資料!E21</f>
        <v>0</v>
      </c>
      <c r="R14" s="3">
        <f t="shared" si="1"/>
        <v>100</v>
      </c>
      <c r="S14" s="11">
        <f t="shared" si="2"/>
        <v>100</v>
      </c>
      <c r="T14" s="5"/>
    </row>
    <row r="15" spans="1:23" x14ac:dyDescent="0.3">
      <c r="A15" s="3">
        <v>14</v>
      </c>
      <c r="B15" s="5"/>
      <c r="C15" s="5"/>
      <c r="D15" s="5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3">
        <f t="shared" si="0"/>
        <v>0</v>
      </c>
      <c r="Q15" s="3">
        <f>F15*團訂資料!E12+團訂名單!G15*團訂資料!E13+H15*團訂資料!E14+I15*團訂資料!E15+J15*團訂資料!E16+K15*團訂資料!E17+L15*團訂資料!E18+團訂名單!M15*團訂資料!E19+團訂名單!N15*團訂資料!E20+O15*團訂資料!E21</f>
        <v>0</v>
      </c>
      <c r="R15" s="3">
        <f t="shared" si="1"/>
        <v>100</v>
      </c>
      <c r="S15" s="11">
        <f t="shared" si="2"/>
        <v>100</v>
      </c>
      <c r="T15" s="5"/>
    </row>
    <row r="16" spans="1:23" x14ac:dyDescent="0.3">
      <c r="A16" s="3">
        <v>15</v>
      </c>
      <c r="B16" s="5"/>
      <c r="C16" s="5"/>
      <c r="D16" s="5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3">
        <f t="shared" si="0"/>
        <v>0</v>
      </c>
      <c r="Q16" s="3">
        <f>F16*團訂資料!E12+團訂名單!G16*團訂資料!E13+H16*團訂資料!E14+I16*團訂資料!E15+J16*團訂資料!E16+K16*團訂資料!E17+L16*團訂資料!E18+團訂名單!M16*團訂資料!E19+團訂名單!N16*團訂資料!E20+O16*團訂資料!E21</f>
        <v>0</v>
      </c>
      <c r="R16" s="3">
        <f t="shared" si="1"/>
        <v>100</v>
      </c>
      <c r="S16" s="11">
        <f t="shared" si="2"/>
        <v>100</v>
      </c>
      <c r="T16" s="5"/>
    </row>
    <row r="17" spans="1:20" x14ac:dyDescent="0.3">
      <c r="A17" s="3">
        <v>16</v>
      </c>
      <c r="B17" s="5"/>
      <c r="C17" s="5"/>
      <c r="D17" s="5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3">
        <f t="shared" si="0"/>
        <v>0</v>
      </c>
      <c r="Q17" s="3">
        <f>F17*團訂資料!E12+團訂名單!G17*團訂資料!E13+H17*團訂資料!E14+I17*團訂資料!E15+J17*團訂資料!E16+K17*團訂資料!E17+L17*團訂資料!E18+團訂名單!M17*團訂資料!E19+團訂名單!N17*團訂資料!E20+O17*團訂資料!E21</f>
        <v>0</v>
      </c>
      <c r="R17" s="3">
        <f t="shared" si="1"/>
        <v>100</v>
      </c>
      <c r="S17" s="11">
        <f t="shared" si="2"/>
        <v>100</v>
      </c>
      <c r="T17" s="5"/>
    </row>
    <row r="18" spans="1:20" x14ac:dyDescent="0.3">
      <c r="A18" s="3">
        <v>17</v>
      </c>
      <c r="B18" s="5"/>
      <c r="C18" s="5"/>
      <c r="D18" s="5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3">
        <f t="shared" si="0"/>
        <v>0</v>
      </c>
      <c r="Q18" s="3">
        <f>F18*團訂資料!E12+團訂名單!G18*團訂資料!E13+H18*團訂資料!E14+I18*團訂資料!E15+J18*團訂資料!E16+K18*團訂資料!E17+L18*團訂資料!E18+團訂名單!M18*團訂資料!E19+團訂名單!N18*團訂資料!E20+O18*團訂資料!E21</f>
        <v>0</v>
      </c>
      <c r="R18" s="3">
        <f t="shared" si="1"/>
        <v>100</v>
      </c>
      <c r="S18" s="11">
        <f t="shared" si="2"/>
        <v>100</v>
      </c>
      <c r="T18" s="5"/>
    </row>
    <row r="19" spans="1:20" x14ac:dyDescent="0.3">
      <c r="A19" s="3">
        <v>18</v>
      </c>
      <c r="B19" s="5"/>
      <c r="C19" s="5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3">
        <f t="shared" si="0"/>
        <v>0</v>
      </c>
      <c r="Q19" s="3">
        <f>F19*團訂資料!E12+團訂名單!G19*團訂資料!E13+H19*團訂資料!E14+I19*團訂資料!E15+J19*團訂資料!E16+K19*團訂資料!E17+L19*團訂資料!E18+團訂名單!M19*團訂資料!E19+團訂名單!N19*團訂資料!E20+O19*團訂資料!E21</f>
        <v>0</v>
      </c>
      <c r="R19" s="3">
        <f t="shared" si="1"/>
        <v>100</v>
      </c>
      <c r="S19" s="11">
        <f t="shared" si="2"/>
        <v>100</v>
      </c>
      <c r="T19" s="5"/>
    </row>
    <row r="20" spans="1:20" x14ac:dyDescent="0.3">
      <c r="A20" s="3">
        <v>19</v>
      </c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3">
        <f t="shared" si="0"/>
        <v>0</v>
      </c>
      <c r="Q20" s="3">
        <f>F20*團訂資料!E12+團訂名單!G20*團訂資料!E13+H20*團訂資料!E14+I20*團訂資料!E15+J20*團訂資料!E16+K20*團訂資料!E17+L20*團訂資料!E18+團訂名單!M20*團訂資料!E19+團訂名單!N20*團訂資料!E20+O20*團訂資料!E21</f>
        <v>0</v>
      </c>
      <c r="R20" s="3">
        <f t="shared" si="1"/>
        <v>100</v>
      </c>
      <c r="S20" s="11">
        <f t="shared" si="2"/>
        <v>100</v>
      </c>
      <c r="T20" s="5"/>
    </row>
    <row r="21" spans="1:20" x14ac:dyDescent="0.3">
      <c r="A21" s="3">
        <v>20</v>
      </c>
      <c r="B21" s="5"/>
      <c r="C21" s="5"/>
      <c r="D21" s="5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3">
        <f t="shared" si="0"/>
        <v>0</v>
      </c>
      <c r="Q21" s="3">
        <f>F21*團訂資料!E12+團訂名單!G21*團訂資料!E13+H21*團訂資料!E14+I21*團訂資料!E15+J21*團訂資料!E16+K21*團訂資料!E17+L21*團訂資料!E18+團訂名單!M21*團訂資料!E19+團訂名單!N21*團訂資料!E20+O21*團訂資料!E21</f>
        <v>0</v>
      </c>
      <c r="R21" s="3">
        <f t="shared" si="1"/>
        <v>100</v>
      </c>
      <c r="S21" s="11">
        <f t="shared" si="2"/>
        <v>100</v>
      </c>
      <c r="T21" s="5"/>
    </row>
    <row r="22" spans="1:20" x14ac:dyDescent="0.3">
      <c r="A22" s="3">
        <v>21</v>
      </c>
      <c r="B22" s="5"/>
      <c r="C22" s="5"/>
      <c r="D22" s="5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3">
        <f t="shared" si="0"/>
        <v>0</v>
      </c>
      <c r="Q22" s="3">
        <f>F22*團訂資料!E12+團訂名單!G22*團訂資料!E13+H22*團訂資料!E14+I22*團訂資料!E15+J22*團訂資料!E16+K22*團訂資料!E17+L22*團訂資料!E18+團訂名單!M22*團訂資料!E19+團訂名單!N22*團訂資料!E20+O22*團訂資料!E21</f>
        <v>0</v>
      </c>
      <c r="R22" s="3">
        <f t="shared" si="1"/>
        <v>100</v>
      </c>
      <c r="S22" s="11">
        <f t="shared" si="2"/>
        <v>100</v>
      </c>
      <c r="T22" s="5"/>
    </row>
    <row r="23" spans="1:20" x14ac:dyDescent="0.3">
      <c r="A23" s="3">
        <v>22</v>
      </c>
      <c r="B23" s="5"/>
      <c r="C23" s="5"/>
      <c r="D23" s="5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3">
        <f t="shared" si="0"/>
        <v>0</v>
      </c>
      <c r="Q23" s="3">
        <f>F23*團訂資料!E12+團訂名單!G23*團訂資料!E13+H23*團訂資料!E14+I23*團訂資料!E15+J23*團訂資料!E16+K23*團訂資料!E17+L23*團訂資料!E18+團訂名單!M23*團訂資料!E19+團訂名單!N23*團訂資料!E20+O23*團訂資料!E21</f>
        <v>0</v>
      </c>
      <c r="R23" s="3">
        <f t="shared" si="1"/>
        <v>100</v>
      </c>
      <c r="S23" s="11">
        <f t="shared" si="2"/>
        <v>100</v>
      </c>
      <c r="T23" s="5"/>
    </row>
    <row r="24" spans="1:20" x14ac:dyDescent="0.3">
      <c r="A24" s="3">
        <v>23</v>
      </c>
      <c r="B24" s="5"/>
      <c r="C24" s="5"/>
      <c r="D24" s="5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3">
        <f t="shared" si="0"/>
        <v>0</v>
      </c>
      <c r="Q24" s="3">
        <f>F24*團訂資料!E12+團訂名單!G24*團訂資料!E13+H24*團訂資料!E14+I24*團訂資料!E15+J24*團訂資料!E16+K24*團訂資料!E17+L24*團訂資料!E18+團訂名單!M24*團訂資料!E19+團訂名單!N24*團訂資料!E20+O24*團訂資料!E21</f>
        <v>0</v>
      </c>
      <c r="R24" s="3">
        <f t="shared" si="1"/>
        <v>100</v>
      </c>
      <c r="S24" s="11">
        <f t="shared" si="2"/>
        <v>100</v>
      </c>
      <c r="T24" s="5"/>
    </row>
    <row r="25" spans="1:20" x14ac:dyDescent="0.3">
      <c r="A25" s="3">
        <v>24</v>
      </c>
      <c r="B25" s="5"/>
      <c r="C25" s="5"/>
      <c r="D25" s="5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3">
        <f t="shared" si="0"/>
        <v>0</v>
      </c>
      <c r="Q25" s="3">
        <f>F25*團訂資料!E12+團訂名單!G25*團訂資料!E13+H25*團訂資料!E14+I25*團訂資料!E15+J25*團訂資料!E16+K25*團訂資料!E17+L25*團訂資料!E18+團訂名單!M25*團訂資料!E19+團訂名單!N25*團訂資料!E20+O25*團訂資料!E21</f>
        <v>0</v>
      </c>
      <c r="R25" s="3">
        <f t="shared" si="1"/>
        <v>100</v>
      </c>
      <c r="S25" s="11">
        <f t="shared" si="2"/>
        <v>100</v>
      </c>
      <c r="T25" s="5"/>
    </row>
    <row r="26" spans="1:20" x14ac:dyDescent="0.3">
      <c r="A26" s="3">
        <v>25</v>
      </c>
      <c r="B26" s="5"/>
      <c r="C26" s="5"/>
      <c r="D26" s="5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3">
        <f t="shared" si="0"/>
        <v>0</v>
      </c>
      <c r="Q26" s="3">
        <f>F26*團訂資料!E12+團訂名單!G26*團訂資料!E13+H26*團訂資料!E14+I26*團訂資料!E15+J26*團訂資料!E16+K26*團訂資料!E17+L26*團訂資料!E18+團訂名單!M26*團訂資料!E19+團訂名單!N26*團訂資料!E20+O26*團訂資料!E21</f>
        <v>0</v>
      </c>
      <c r="R26" s="3">
        <f t="shared" si="1"/>
        <v>100</v>
      </c>
      <c r="S26" s="11">
        <f t="shared" si="2"/>
        <v>100</v>
      </c>
      <c r="T26" s="5"/>
    </row>
    <row r="27" spans="1:20" x14ac:dyDescent="0.3">
      <c r="A27" s="3">
        <v>26</v>
      </c>
      <c r="B27" s="5"/>
      <c r="C27" s="5"/>
      <c r="D27" s="5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3">
        <f t="shared" si="0"/>
        <v>0</v>
      </c>
      <c r="Q27" s="3">
        <f>F27*團訂資料!E12+團訂名單!G27*團訂資料!E13+H27*團訂資料!E14+I27*團訂資料!E15+J27*團訂資料!E16+K27*團訂資料!E17+L27*團訂資料!E18+團訂名單!M27*團訂資料!E19+團訂名單!N27*團訂資料!E20+O27*團訂資料!E21</f>
        <v>0</v>
      </c>
      <c r="R27" s="3">
        <f t="shared" si="1"/>
        <v>100</v>
      </c>
      <c r="S27" s="11">
        <f t="shared" si="2"/>
        <v>100</v>
      </c>
      <c r="T27" s="5"/>
    </row>
    <row r="28" spans="1:20" x14ac:dyDescent="0.3">
      <c r="A28" s="3">
        <v>27</v>
      </c>
      <c r="B28" s="5"/>
      <c r="C28" s="5"/>
      <c r="D28" s="5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3">
        <f t="shared" si="0"/>
        <v>0</v>
      </c>
      <c r="Q28" s="3">
        <f>F28*團訂資料!E12+團訂名單!G28*團訂資料!E13+H28*團訂資料!E14+I28*團訂資料!E15+J28*團訂資料!E16+K28*團訂資料!E17+L28*團訂資料!E18+團訂名單!M28*團訂資料!E19+團訂名單!N28*團訂資料!E20+O28*團訂資料!E21</f>
        <v>0</v>
      </c>
      <c r="R28" s="3">
        <f t="shared" si="1"/>
        <v>100</v>
      </c>
      <c r="S28" s="11">
        <f t="shared" si="2"/>
        <v>100</v>
      </c>
      <c r="T28" s="5"/>
    </row>
    <row r="29" spans="1:20" x14ac:dyDescent="0.3">
      <c r="A29" s="3">
        <v>28</v>
      </c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3">
        <f t="shared" si="0"/>
        <v>0</v>
      </c>
      <c r="Q29" s="3">
        <f>F29*團訂資料!E12+團訂名單!G29*團訂資料!E13+H29*團訂資料!E14+I29*團訂資料!E15+J29*團訂資料!E16+K29*團訂資料!E17+L29*團訂資料!E18+團訂名單!M29*團訂資料!E19+團訂名單!N29*團訂資料!E20+O29*團訂資料!E21</f>
        <v>0</v>
      </c>
      <c r="R29" s="3">
        <f t="shared" si="1"/>
        <v>100</v>
      </c>
      <c r="S29" s="11">
        <f t="shared" si="2"/>
        <v>100</v>
      </c>
      <c r="T29" s="5"/>
    </row>
    <row r="30" spans="1:20" x14ac:dyDescent="0.3">
      <c r="A30" s="3">
        <v>29</v>
      </c>
      <c r="B30" s="5"/>
      <c r="C30" s="5"/>
      <c r="D30" s="5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3">
        <f t="shared" si="0"/>
        <v>0</v>
      </c>
      <c r="Q30" s="3">
        <f>F30*團訂資料!E12+團訂名單!G30*團訂資料!E13+H30*團訂資料!E14+I30*團訂資料!E15+J30*團訂資料!E16+K30*團訂資料!E17+L30*團訂資料!E18+團訂名單!M30*團訂資料!E19+團訂名單!N30*團訂資料!E20+O30*團訂資料!E21</f>
        <v>0</v>
      </c>
      <c r="R30" s="3">
        <f t="shared" si="1"/>
        <v>100</v>
      </c>
      <c r="S30" s="11">
        <f t="shared" si="2"/>
        <v>100</v>
      </c>
      <c r="T30" s="5"/>
    </row>
    <row r="31" spans="1:20" x14ac:dyDescent="0.3">
      <c r="A31" s="3">
        <v>30</v>
      </c>
      <c r="B31" s="5"/>
      <c r="C31" s="5"/>
      <c r="D31" s="5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3">
        <f t="shared" si="0"/>
        <v>0</v>
      </c>
      <c r="Q31" s="3">
        <f>F31*團訂資料!E12+團訂名單!G31*團訂資料!E13+H31*團訂資料!E14+I31*團訂資料!E15+J31*團訂資料!E16+K31*團訂資料!E17+L31*團訂資料!E18+團訂名單!M31*團訂資料!E19+團訂名單!N31*團訂資料!E20+O31*團訂資料!E21</f>
        <v>0</v>
      </c>
      <c r="R31" s="3">
        <f t="shared" si="1"/>
        <v>100</v>
      </c>
      <c r="S31" s="11">
        <f t="shared" si="2"/>
        <v>100</v>
      </c>
      <c r="T31" s="5"/>
    </row>
    <row r="32" spans="1:20" x14ac:dyDescent="0.3">
      <c r="A32" s="3">
        <v>31</v>
      </c>
      <c r="B32" s="5"/>
      <c r="C32" s="5"/>
      <c r="D32" s="5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3">
        <f t="shared" si="0"/>
        <v>0</v>
      </c>
      <c r="Q32" s="3">
        <f>F32*團訂資料!E12+團訂名單!G32*團訂資料!E13+H32*團訂資料!E14+I32*團訂資料!E15+J32*團訂資料!E16+K32*團訂資料!E17+L32*團訂資料!E18+團訂名單!M32*團訂資料!E19+團訂名單!N32*團訂資料!E20+O32*團訂資料!E21</f>
        <v>0</v>
      </c>
      <c r="R32" s="3">
        <f t="shared" si="1"/>
        <v>100</v>
      </c>
      <c r="S32" s="11">
        <f t="shared" si="2"/>
        <v>100</v>
      </c>
      <c r="T32" s="5"/>
    </row>
    <row r="33" spans="1:20" x14ac:dyDescent="0.3">
      <c r="A33" s="3">
        <v>32</v>
      </c>
      <c r="B33" s="5"/>
      <c r="C33" s="5"/>
      <c r="D33" s="5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3">
        <f t="shared" si="0"/>
        <v>0</v>
      </c>
      <c r="Q33" s="3">
        <f>F33*團訂資料!E12+團訂名單!G33*團訂資料!E13+H33*團訂資料!E14+I33*團訂資料!E15+J33*團訂資料!E16+K33*團訂資料!E17+L33*團訂資料!E18+團訂名單!M33*團訂資料!E19+團訂名單!N33*團訂資料!E20+O33*團訂資料!E21</f>
        <v>0</v>
      </c>
      <c r="R33" s="3">
        <f t="shared" si="1"/>
        <v>100</v>
      </c>
      <c r="S33" s="11">
        <f t="shared" si="2"/>
        <v>100</v>
      </c>
      <c r="T33" s="5"/>
    </row>
    <row r="34" spans="1:20" x14ac:dyDescent="0.3">
      <c r="A34" s="3">
        <v>33</v>
      </c>
      <c r="B34" s="5"/>
      <c r="C34" s="5"/>
      <c r="D34" s="5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3">
        <f t="shared" si="0"/>
        <v>0</v>
      </c>
      <c r="Q34" s="3">
        <f>F34*團訂資料!E12+團訂名單!G34*團訂資料!E13+H34*團訂資料!E14+I34*團訂資料!E15+J34*團訂資料!E16+K34*團訂資料!E17+L34*團訂資料!E18+團訂名單!M34*團訂資料!E19+團訂名單!N34*團訂資料!E20+O34*團訂資料!E21</f>
        <v>0</v>
      </c>
      <c r="R34" s="3">
        <f t="shared" si="1"/>
        <v>100</v>
      </c>
      <c r="S34" s="11">
        <f t="shared" si="2"/>
        <v>100</v>
      </c>
      <c r="T34" s="5"/>
    </row>
    <row r="35" spans="1:20" x14ac:dyDescent="0.3">
      <c r="A35" s="3">
        <v>34</v>
      </c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3">
        <f t="shared" si="0"/>
        <v>0</v>
      </c>
      <c r="Q35" s="3">
        <f>F35*團訂資料!E12+團訂名單!G35*團訂資料!E13+H35*團訂資料!E14+I35*團訂資料!E15+J35*團訂資料!E16+K35*團訂資料!E17+L35*團訂資料!E18+團訂名單!M35*團訂資料!E19+團訂名單!N35*團訂資料!E20+O35*團訂資料!E21</f>
        <v>0</v>
      </c>
      <c r="R35" s="3">
        <f t="shared" si="1"/>
        <v>100</v>
      </c>
      <c r="S35" s="11">
        <f t="shared" si="2"/>
        <v>100</v>
      </c>
      <c r="T35" s="5"/>
    </row>
    <row r="36" spans="1:20" x14ac:dyDescent="0.3">
      <c r="A36" s="3">
        <v>35</v>
      </c>
      <c r="B36" s="5"/>
      <c r="C36" s="5"/>
      <c r="D36" s="5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3">
        <f t="shared" si="0"/>
        <v>0</v>
      </c>
      <c r="Q36" s="3">
        <f>F36*團訂資料!E12+團訂名單!G36*團訂資料!E13+H36*團訂資料!E14+I36*團訂資料!E15+J36*團訂資料!E16+K36*團訂資料!E17+L36*團訂資料!E18+團訂名單!M36*團訂資料!E19+團訂名單!N36*團訂資料!E20+O36*團訂資料!E21</f>
        <v>0</v>
      </c>
      <c r="R36" s="3">
        <f t="shared" si="1"/>
        <v>100</v>
      </c>
      <c r="S36" s="11">
        <f t="shared" si="2"/>
        <v>100</v>
      </c>
      <c r="T36" s="5"/>
    </row>
    <row r="37" spans="1:20" x14ac:dyDescent="0.3">
      <c r="A37" s="3">
        <v>36</v>
      </c>
      <c r="B37" s="5"/>
      <c r="C37" s="5"/>
      <c r="D37" s="5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3">
        <f t="shared" si="0"/>
        <v>0</v>
      </c>
      <c r="Q37" s="3">
        <f>F37*團訂資料!E12+團訂名單!G37*團訂資料!E13+H37*團訂資料!E14+I37*團訂資料!E15+J37*團訂資料!E16+K37*團訂資料!E17+L37*團訂資料!E18+團訂名單!M37*團訂資料!E19+團訂名單!N37*團訂資料!E20+O37*團訂資料!E21</f>
        <v>0</v>
      </c>
      <c r="R37" s="3">
        <f t="shared" si="1"/>
        <v>100</v>
      </c>
      <c r="S37" s="11">
        <f t="shared" si="2"/>
        <v>100</v>
      </c>
      <c r="T37" s="5"/>
    </row>
    <row r="38" spans="1:20" x14ac:dyDescent="0.3">
      <c r="A38" s="3">
        <v>37</v>
      </c>
      <c r="B38" s="5"/>
      <c r="C38" s="5"/>
      <c r="D38" s="5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3">
        <f t="shared" si="0"/>
        <v>0</v>
      </c>
      <c r="Q38" s="3">
        <f>F38*團訂資料!E12+團訂名單!G38*團訂資料!E13+H38*團訂資料!E14+I38*團訂資料!E15+J38*團訂資料!E16+K38*團訂資料!E17+L38*團訂資料!E18+團訂名單!M38*團訂資料!E19+團訂名單!N38*團訂資料!E20+O38*團訂資料!E21</f>
        <v>0</v>
      </c>
      <c r="R38" s="3">
        <f t="shared" si="1"/>
        <v>100</v>
      </c>
      <c r="S38" s="11">
        <f t="shared" si="2"/>
        <v>100</v>
      </c>
      <c r="T38" s="5"/>
    </row>
    <row r="39" spans="1:20" x14ac:dyDescent="0.3">
      <c r="A39" s="3">
        <v>38</v>
      </c>
      <c r="B39" s="5"/>
      <c r="C39" s="5"/>
      <c r="D39" s="5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3">
        <f t="shared" si="0"/>
        <v>0</v>
      </c>
      <c r="Q39" s="3">
        <f>F39*團訂資料!E12+團訂名單!G39*團訂資料!E13+H39*團訂資料!E14+I39*團訂資料!E15+J39*團訂資料!E16+K39*團訂資料!E17+L39*團訂資料!E18+團訂名單!M39*團訂資料!E19+團訂名單!N39*團訂資料!E20+O39*團訂資料!E21</f>
        <v>0</v>
      </c>
      <c r="R39" s="3">
        <f t="shared" si="1"/>
        <v>100</v>
      </c>
      <c r="S39" s="11">
        <f t="shared" si="2"/>
        <v>100</v>
      </c>
      <c r="T39" s="5"/>
    </row>
    <row r="40" spans="1:20" x14ac:dyDescent="0.3">
      <c r="A40" s="3">
        <v>39</v>
      </c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3">
        <f t="shared" si="0"/>
        <v>0</v>
      </c>
      <c r="Q40" s="3">
        <f>F40*團訂資料!E12+團訂名單!G40*團訂資料!E13+H40*團訂資料!E14+I40*團訂資料!E15+J40*團訂資料!E16+K40*團訂資料!E17+L40*團訂資料!E18+團訂名單!M40*團訂資料!E19+團訂名單!N40*團訂資料!E20+O40*團訂資料!E21</f>
        <v>0</v>
      </c>
      <c r="R40" s="3">
        <f t="shared" si="1"/>
        <v>100</v>
      </c>
      <c r="S40" s="11">
        <f t="shared" si="2"/>
        <v>100</v>
      </c>
      <c r="T40" s="5"/>
    </row>
    <row r="41" spans="1:20" x14ac:dyDescent="0.3">
      <c r="A41" s="3">
        <v>40</v>
      </c>
      <c r="B41" s="5"/>
      <c r="C41" s="5"/>
      <c r="D41" s="5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3">
        <f t="shared" si="0"/>
        <v>0</v>
      </c>
      <c r="Q41" s="3">
        <f>F41*團訂資料!E12+團訂名單!G41*團訂資料!E13+H41*團訂資料!E14+I41*團訂資料!E15+J41*團訂資料!E16+K41*團訂資料!E17+L41*團訂資料!E18+團訂名單!M41*團訂資料!E19+團訂名單!N41*團訂資料!E20+O41*團訂資料!E21</f>
        <v>0</v>
      </c>
      <c r="R41" s="3">
        <f t="shared" si="1"/>
        <v>100</v>
      </c>
      <c r="S41" s="11">
        <f t="shared" si="2"/>
        <v>100</v>
      </c>
      <c r="T41" s="5"/>
    </row>
    <row r="42" spans="1:20" x14ac:dyDescent="0.3">
      <c r="A42" s="3">
        <v>41</v>
      </c>
      <c r="B42" s="5"/>
      <c r="C42" s="5"/>
      <c r="D42" s="5"/>
      <c r="E42" s="5"/>
      <c r="F42" s="8"/>
      <c r="G42" s="8"/>
      <c r="H42" s="8"/>
      <c r="I42" s="8"/>
      <c r="J42" s="8"/>
      <c r="K42" s="8"/>
      <c r="L42" s="8"/>
      <c r="M42" s="8"/>
      <c r="N42" s="8"/>
      <c r="O42" s="8"/>
      <c r="P42" s="3">
        <f t="shared" si="0"/>
        <v>0</v>
      </c>
      <c r="Q42" s="3">
        <f>F42*團訂資料!E12+團訂名單!G42*團訂資料!E13+H42*團訂資料!E14+I42*團訂資料!E15+J42*團訂資料!E16+K42*團訂資料!E17+L42*團訂資料!E18+團訂名單!M42*團訂資料!E19+團訂名單!N42*團訂資料!E20+O42*團訂資料!E21</f>
        <v>0</v>
      </c>
      <c r="R42" s="3">
        <f t="shared" si="1"/>
        <v>100</v>
      </c>
      <c r="S42" s="11">
        <f t="shared" si="2"/>
        <v>100</v>
      </c>
      <c r="T42" s="5"/>
    </row>
    <row r="43" spans="1:20" x14ac:dyDescent="0.3">
      <c r="A43" s="3">
        <v>42</v>
      </c>
      <c r="B43" s="5"/>
      <c r="C43" s="5"/>
      <c r="D43" s="5"/>
      <c r="E43" s="5"/>
      <c r="F43" s="8"/>
      <c r="G43" s="8"/>
      <c r="H43" s="8"/>
      <c r="I43" s="8"/>
      <c r="J43" s="8"/>
      <c r="K43" s="8"/>
      <c r="L43" s="8"/>
      <c r="M43" s="8"/>
      <c r="N43" s="8"/>
      <c r="O43" s="8"/>
      <c r="P43" s="3">
        <f t="shared" si="0"/>
        <v>0</v>
      </c>
      <c r="Q43" s="3">
        <f>F43*團訂資料!E12+團訂名單!G43*團訂資料!E13+H43*團訂資料!E14+I43*團訂資料!E15+J43*團訂資料!E16+K43*團訂資料!E17+L43*團訂資料!E18+團訂名單!M43*團訂資料!E19+團訂名單!N43*團訂資料!E20+O43*團訂資料!E21</f>
        <v>0</v>
      </c>
      <c r="R43" s="3">
        <f t="shared" si="1"/>
        <v>100</v>
      </c>
      <c r="S43" s="11">
        <f t="shared" si="2"/>
        <v>100</v>
      </c>
      <c r="T43" s="5"/>
    </row>
    <row r="44" spans="1:20" x14ac:dyDescent="0.3">
      <c r="A44" s="3">
        <v>43</v>
      </c>
      <c r="B44" s="5"/>
      <c r="C44" s="5"/>
      <c r="D44" s="5"/>
      <c r="E44" s="5"/>
      <c r="F44" s="8"/>
      <c r="G44" s="8"/>
      <c r="H44" s="8"/>
      <c r="I44" s="8"/>
      <c r="J44" s="8"/>
      <c r="K44" s="8"/>
      <c r="L44" s="8"/>
      <c r="M44" s="8"/>
      <c r="N44" s="8"/>
      <c r="O44" s="8"/>
      <c r="P44" s="3">
        <f t="shared" si="0"/>
        <v>0</v>
      </c>
      <c r="Q44" s="3">
        <f>F44*團訂資料!E12+團訂名單!G44*團訂資料!E13+H44*團訂資料!E14+I44*團訂資料!E15+J44*團訂資料!E16+K44*團訂資料!E17+L44*團訂資料!E18+團訂名單!M44*團訂資料!E19+團訂名單!N44*團訂資料!E20+O44*團訂資料!E21</f>
        <v>0</v>
      </c>
      <c r="R44" s="3">
        <f t="shared" si="1"/>
        <v>100</v>
      </c>
      <c r="S44" s="11">
        <f t="shared" si="2"/>
        <v>100</v>
      </c>
      <c r="T44" s="5"/>
    </row>
    <row r="45" spans="1:20" x14ac:dyDescent="0.3">
      <c r="A45" s="3">
        <v>44</v>
      </c>
      <c r="B45" s="5"/>
      <c r="C45" s="5"/>
      <c r="D45" s="5"/>
      <c r="E45" s="5"/>
      <c r="F45" s="8"/>
      <c r="G45" s="8"/>
      <c r="H45" s="8"/>
      <c r="I45" s="8"/>
      <c r="J45" s="8"/>
      <c r="K45" s="8"/>
      <c r="L45" s="8"/>
      <c r="M45" s="8"/>
      <c r="N45" s="8"/>
      <c r="O45" s="8"/>
      <c r="P45" s="3">
        <f t="shared" si="0"/>
        <v>0</v>
      </c>
      <c r="Q45" s="3">
        <f>F45*團訂資料!E12+團訂名單!G45*團訂資料!E13+H45*團訂資料!E14+I45*團訂資料!E15+J45*團訂資料!E16+K45*團訂資料!E17+L45*團訂資料!E18+團訂名單!M45*團訂資料!E19+團訂名單!N45*團訂資料!E20+O45*團訂資料!E21</f>
        <v>0</v>
      </c>
      <c r="R45" s="3">
        <f t="shared" si="1"/>
        <v>100</v>
      </c>
      <c r="S45" s="11">
        <f t="shared" si="2"/>
        <v>100</v>
      </c>
      <c r="T45" s="5"/>
    </row>
    <row r="46" spans="1:20" x14ac:dyDescent="0.3">
      <c r="A46" s="3">
        <v>45</v>
      </c>
      <c r="B46" s="5"/>
      <c r="C46" s="5"/>
      <c r="D46" s="5"/>
      <c r="E46" s="5"/>
      <c r="F46" s="8"/>
      <c r="G46" s="8"/>
      <c r="H46" s="8"/>
      <c r="I46" s="8"/>
      <c r="J46" s="8"/>
      <c r="K46" s="8"/>
      <c r="L46" s="8"/>
      <c r="M46" s="8"/>
      <c r="N46" s="8"/>
      <c r="O46" s="8"/>
      <c r="P46" s="3">
        <f t="shared" si="0"/>
        <v>0</v>
      </c>
      <c r="Q46" s="3">
        <f>F46*團訂資料!E12+團訂名單!G46*團訂資料!E13+H46*團訂資料!E14+I46*團訂資料!E15+J46*團訂資料!E16+K46*團訂資料!E17+L46*團訂資料!E18+團訂名單!M46*團訂資料!E19+團訂名單!N46*團訂資料!E20+O46*團訂資料!E21</f>
        <v>0</v>
      </c>
      <c r="R46" s="3">
        <f t="shared" si="1"/>
        <v>100</v>
      </c>
      <c r="S46" s="11">
        <f t="shared" si="2"/>
        <v>100</v>
      </c>
      <c r="T46" s="5"/>
    </row>
    <row r="47" spans="1:20" x14ac:dyDescent="0.3">
      <c r="A47" s="3">
        <v>46</v>
      </c>
      <c r="B47" s="5"/>
      <c r="C47" s="5"/>
      <c r="D47" s="5"/>
      <c r="E47" s="5"/>
      <c r="F47" s="8"/>
      <c r="G47" s="8"/>
      <c r="H47" s="8"/>
      <c r="I47" s="8"/>
      <c r="J47" s="8"/>
      <c r="K47" s="8"/>
      <c r="L47" s="8"/>
      <c r="M47" s="8"/>
      <c r="N47" s="8"/>
      <c r="O47" s="8"/>
      <c r="P47" s="3">
        <f t="shared" si="0"/>
        <v>0</v>
      </c>
      <c r="Q47" s="3">
        <f>F47*團訂資料!E12+團訂名單!G47*團訂資料!E13+H47*團訂資料!E14+I47*團訂資料!E15+J47*團訂資料!E16+K47*團訂資料!E17+L47*團訂資料!E18+團訂名單!M47*團訂資料!E19+團訂名單!N47*團訂資料!E20+O47*團訂資料!E21</f>
        <v>0</v>
      </c>
      <c r="R47" s="3">
        <f t="shared" si="1"/>
        <v>100</v>
      </c>
      <c r="S47" s="11">
        <f t="shared" si="2"/>
        <v>100</v>
      </c>
      <c r="T47" s="5"/>
    </row>
    <row r="48" spans="1:20" x14ac:dyDescent="0.3">
      <c r="A48" s="3">
        <v>47</v>
      </c>
      <c r="B48" s="5"/>
      <c r="C48" s="5"/>
      <c r="D48" s="5"/>
      <c r="E48" s="5"/>
      <c r="F48" s="8"/>
      <c r="G48" s="8"/>
      <c r="H48" s="8"/>
      <c r="I48" s="8"/>
      <c r="J48" s="8"/>
      <c r="K48" s="8"/>
      <c r="L48" s="8"/>
      <c r="M48" s="8"/>
      <c r="N48" s="8"/>
      <c r="O48" s="8"/>
      <c r="P48" s="3">
        <f t="shared" si="0"/>
        <v>0</v>
      </c>
      <c r="Q48" s="3">
        <f>F48*團訂資料!E12+團訂名單!G48*團訂資料!E13+H48*團訂資料!E14+I48*團訂資料!E15+J48*團訂資料!E16+K48*團訂資料!E17+L48*團訂資料!E18+團訂名單!M48*團訂資料!E19+團訂名單!N48*團訂資料!E20+O48*團訂資料!E21</f>
        <v>0</v>
      </c>
      <c r="R48" s="3">
        <f t="shared" si="1"/>
        <v>100</v>
      </c>
      <c r="S48" s="11">
        <f t="shared" si="2"/>
        <v>100</v>
      </c>
      <c r="T48" s="5"/>
    </row>
    <row r="49" spans="1:20" x14ac:dyDescent="0.3">
      <c r="A49" s="3">
        <v>48</v>
      </c>
      <c r="B49" s="5"/>
      <c r="C49" s="5"/>
      <c r="D49" s="5"/>
      <c r="E49" s="5"/>
      <c r="F49" s="8"/>
      <c r="G49" s="8"/>
      <c r="H49" s="8"/>
      <c r="I49" s="8"/>
      <c r="J49" s="8"/>
      <c r="K49" s="8"/>
      <c r="L49" s="8"/>
      <c r="M49" s="8"/>
      <c r="N49" s="8"/>
      <c r="O49" s="8"/>
      <c r="P49" s="3">
        <f t="shared" si="0"/>
        <v>0</v>
      </c>
      <c r="Q49" s="3">
        <f>F49*團訂資料!E12+團訂名單!G49*團訂資料!E13+H49*團訂資料!E14+I49*團訂資料!E15+J49*團訂資料!E16+K49*團訂資料!E17+L49*團訂資料!E18+團訂名單!M49*團訂資料!E19+團訂名單!N49*團訂資料!E20+O49*團訂資料!E21</f>
        <v>0</v>
      </c>
      <c r="R49" s="3">
        <f t="shared" si="1"/>
        <v>100</v>
      </c>
      <c r="S49" s="11">
        <f t="shared" si="2"/>
        <v>100</v>
      </c>
      <c r="T49" s="5"/>
    </row>
    <row r="50" spans="1:20" x14ac:dyDescent="0.3">
      <c r="A50" s="3">
        <v>49</v>
      </c>
      <c r="B50" s="5"/>
      <c r="C50" s="5"/>
      <c r="D50" s="5"/>
      <c r="E50" s="5"/>
      <c r="F50" s="8"/>
      <c r="G50" s="8"/>
      <c r="H50" s="8"/>
      <c r="I50" s="8"/>
      <c r="J50" s="8"/>
      <c r="K50" s="8"/>
      <c r="L50" s="8"/>
      <c r="M50" s="8"/>
      <c r="N50" s="8"/>
      <c r="O50" s="8"/>
      <c r="P50" s="3">
        <f t="shared" si="0"/>
        <v>0</v>
      </c>
      <c r="Q50" s="3">
        <f>F50*團訂資料!E12+團訂名單!G50*團訂資料!E13+H50*團訂資料!E14+I50*團訂資料!E15+J50*團訂資料!E16+K50*團訂資料!E17+L50*團訂資料!E18+團訂名單!M50*團訂資料!E19+團訂名單!N50*團訂資料!E20+O50*團訂資料!E21</f>
        <v>0</v>
      </c>
      <c r="R50" s="3">
        <f t="shared" si="1"/>
        <v>100</v>
      </c>
      <c r="S50" s="11">
        <f t="shared" si="2"/>
        <v>100</v>
      </c>
      <c r="T50" s="5"/>
    </row>
    <row r="51" spans="1:20" x14ac:dyDescent="0.3">
      <c r="A51" s="3">
        <v>50</v>
      </c>
      <c r="B51" s="5"/>
      <c r="C51" s="5"/>
      <c r="D51" s="5"/>
      <c r="E51" s="5"/>
      <c r="F51" s="8"/>
      <c r="G51" s="8"/>
      <c r="H51" s="8"/>
      <c r="I51" s="8"/>
      <c r="J51" s="8"/>
      <c r="K51" s="8"/>
      <c r="L51" s="8"/>
      <c r="M51" s="8"/>
      <c r="N51" s="8"/>
      <c r="O51" s="8"/>
      <c r="P51" s="3">
        <f t="shared" si="0"/>
        <v>0</v>
      </c>
      <c r="Q51" s="3">
        <f>F51*團訂資料!E12+團訂名單!G51*團訂資料!E13+H51*團訂資料!E14+I51*團訂資料!E15+J51*團訂資料!E16+K51*團訂資料!E17+L51*團訂資料!E18+團訂名單!M51*團訂資料!E19+團訂名單!N51*團訂資料!E20+O51*團訂資料!E21</f>
        <v>0</v>
      </c>
      <c r="R51" s="3">
        <f t="shared" si="1"/>
        <v>100</v>
      </c>
      <c r="S51" s="11">
        <f t="shared" si="2"/>
        <v>100</v>
      </c>
      <c r="T51" s="5"/>
    </row>
    <row r="52" spans="1:20" x14ac:dyDescent="0.3">
      <c r="A52" s="3"/>
      <c r="B52" s="3"/>
      <c r="C52" s="3"/>
      <c r="D52" s="3"/>
      <c r="E52" s="3" t="s">
        <v>33</v>
      </c>
      <c r="F52" s="3">
        <f>SUM(F2:F51)</f>
        <v>0</v>
      </c>
      <c r="G52" s="3">
        <f t="shared" ref="G52:N52" si="3">SUM(G2:G51)</f>
        <v>0</v>
      </c>
      <c r="H52" s="3">
        <f t="shared" si="3"/>
        <v>0</v>
      </c>
      <c r="I52" s="3">
        <f t="shared" si="3"/>
        <v>0</v>
      </c>
      <c r="J52" s="3">
        <f t="shared" si="3"/>
        <v>0</v>
      </c>
      <c r="K52" s="3">
        <f t="shared" si="3"/>
        <v>0</v>
      </c>
      <c r="L52" s="3">
        <f t="shared" si="3"/>
        <v>0</v>
      </c>
      <c r="M52" s="3">
        <f t="shared" si="3"/>
        <v>0</v>
      </c>
      <c r="N52" s="3">
        <f t="shared" si="3"/>
        <v>0</v>
      </c>
      <c r="O52" s="3">
        <f>SUM(O2:O51)</f>
        <v>0</v>
      </c>
      <c r="P52" s="3">
        <f>SUM(P2:P51)</f>
        <v>0</v>
      </c>
      <c r="Q52" s="3">
        <f>SUM(Q2:Q51)</f>
        <v>0</v>
      </c>
      <c r="R52" s="3">
        <f>SUM(R2:R51)</f>
        <v>5000</v>
      </c>
      <c r="S52" s="3">
        <f>SUM(S2:S51)</f>
        <v>5000</v>
      </c>
      <c r="T52" s="3"/>
    </row>
  </sheetData>
  <dataConsolidate function="var">
    <dataRefs count="1">
      <dataRef ref="Q2" sheet="團訂名單"/>
    </dataRefs>
  </dataConsolidate>
  <phoneticPr fontId="1" type="noConversion"/>
  <dataValidations count="2">
    <dataValidation type="list" allowBlank="1" showInputMessage="1" showErrorMessage="1" sqref="D2:D51">
      <formula1>$V$2:$V$3</formula1>
    </dataValidation>
    <dataValidation type="list" allowBlank="1" showInputMessage="1" showErrorMessage="1" sqref="E2:E51">
      <formula1>$W$2:$W$3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團訂資料</vt:lpstr>
      <vt:lpstr>團訂名單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liwen</dc:creator>
  <cp:lastModifiedBy>liwen</cp:lastModifiedBy>
  <dcterms:created xsi:type="dcterms:W3CDTF">2021-09-20T02:49:38Z</dcterms:created>
  <dcterms:modified xsi:type="dcterms:W3CDTF">2021-09-22T01:45:10Z</dcterms:modified>
</cp:coreProperties>
</file>